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lan1" sheetId="1" r:id="rId1"/>
    <sheet name="Plan2" sheetId="2" r:id="rId2"/>
    <sheet name="Plan3" sheetId="3" r:id="rId3"/>
  </sheets>
  <definedNames>
    <definedName name="_ftn1" localSheetId="0">Plan1!$A$126</definedName>
    <definedName name="_ftn2" localSheetId="0">Plan1!$A$127</definedName>
    <definedName name="_ftnref1" localSheetId="0">Plan1!$A$32</definedName>
    <definedName name="_ftnref2" localSheetId="0">Plan1!$A$89</definedName>
  </definedNames>
  <calcPr calcId="144525"/>
</workbook>
</file>

<file path=xl/sharedStrings.xml><?xml version="1.0" encoding="utf-8"?>
<sst xmlns="http://schemas.openxmlformats.org/spreadsheetml/2006/main" count="26" uniqueCount="26">
  <si>
    <t>Atividades Complementares (AC) - Atividades Acadêmico-Científico-Culturais</t>
  </si>
  <si>
    <t>DESCRIÇÃO DAS ATIVIDADES PARA SOLICITAÇÃO DE HORAS COMPLEMENTARES</t>
  </si>
  <si>
    <t>DESCRIÇÃO E NUMERAÇÃO DO DOCUMENTO COMPROBATÓRIO</t>
  </si>
  <si>
    <t>HORAS CONSTANTES NO DOCUMENTO COMPRABATÓRIO/A SEREM LANÇADAS</t>
  </si>
  <si>
    <t>CARGA HORÁRIA COM LIMITES</t>
  </si>
  <si>
    <r>
      <rPr>
        <b/>
        <sz val="12"/>
        <rFont val="Times New Roman"/>
        <charset val="134"/>
      </rPr>
      <t>1.</t>
    </r>
    <r>
      <rPr>
        <b/>
        <sz val="7"/>
        <rFont val="Times New Roman"/>
        <charset val="134"/>
      </rPr>
      <t xml:space="preserve">      </t>
    </r>
    <r>
      <rPr>
        <b/>
        <sz val="12"/>
        <rFont val="Times New Roman"/>
        <charset val="134"/>
      </rPr>
      <t>Congressos, Encontros, Seminários, Simpósios etc (desde que afins com seu curso ou indicadas pela coordenação):</t>
    </r>
    <r>
      <rPr>
        <sz val="12"/>
        <rFont val="Times New Roman"/>
        <charset val="134"/>
      </rPr>
      <t xml:space="preserve">
·         Vale a quantidade de horas descrita no certificado
·         Caso não haja, será lançado um valor de 05 h  para cada dia de evento</t>
    </r>
  </si>
  <si>
    <r>
      <rPr>
        <b/>
        <sz val="12"/>
        <rFont val="Times New Roman"/>
        <charset val="134"/>
      </rPr>
      <t>2.</t>
    </r>
    <r>
      <rPr>
        <b/>
        <sz val="7"/>
        <rFont val="Times New Roman"/>
        <charset val="134"/>
      </rPr>
      <t xml:space="preserve">      </t>
    </r>
    <r>
      <rPr>
        <b/>
        <sz val="12"/>
        <rFont val="Times New Roman"/>
        <charset val="134"/>
      </rPr>
      <t>Oficinas e Palestras:</t>
    </r>
    <r>
      <rPr>
        <sz val="12"/>
        <rFont val="Times New Roman"/>
        <charset val="134"/>
      </rPr>
      <t xml:space="preserve">
·         Vale a quantidade de horas descrita no certificado
·         Caso não haja, será lançado um valor de 03 h para cada evento</t>
    </r>
  </si>
  <si>
    <r>
      <rPr>
        <b/>
        <sz val="12"/>
        <rFont val="Times New Roman"/>
        <charset val="134"/>
      </rPr>
      <t>3.</t>
    </r>
    <r>
      <rPr>
        <b/>
        <sz val="7"/>
        <rFont val="Times New Roman"/>
        <charset val="134"/>
      </rPr>
      <t xml:space="preserve">      </t>
    </r>
    <r>
      <rPr>
        <b/>
        <sz val="12"/>
        <rFont val="Times New Roman"/>
        <charset val="134"/>
      </rPr>
      <t xml:space="preserve">Cursos virtuais, com temas relacionados ao seu curso:
</t>
    </r>
    <r>
      <rPr>
        <sz val="12"/>
        <rFont val="Times New Roman"/>
        <charset val="134"/>
      </rPr>
      <t>·         Carga horária descrita no certificado </t>
    </r>
  </si>
  <si>
    <r>
      <rPr>
        <b/>
        <sz val="12"/>
        <rFont val="Times New Roman"/>
        <charset val="134"/>
      </rPr>
      <t xml:space="preserve">4. Cursos ou minicursos presenciais, com temas relacionados ao seu curso:
</t>
    </r>
    <r>
      <rPr>
        <sz val="12"/>
        <rFont val="Times New Roman"/>
        <charset val="134"/>
      </rPr>
      <t>·         Carga horária descrita no certificado</t>
    </r>
  </si>
  <si>
    <r>
      <rPr>
        <b/>
        <sz val="12"/>
        <rFont val="Times New Roman"/>
        <charset val="134"/>
      </rPr>
      <t xml:space="preserve">5. Intercâmbio científico e/ou cultural:
</t>
    </r>
    <r>
      <rPr>
        <sz val="12"/>
        <rFont val="Times New Roman"/>
        <charset val="134"/>
      </rPr>
      <t>Determinada pela carga horária descrita em documento oficial</t>
    </r>
  </si>
  <si>
    <r>
      <rPr>
        <b/>
        <sz val="12"/>
        <rFont val="Times New Roman"/>
        <charset val="134"/>
      </rPr>
      <t xml:space="preserve">6.Ações voluntárias de Responsabilidade Social, desenvolvidas junto a organizações privadas, públicas ou não-governamentais:
</t>
    </r>
    <r>
      <rPr>
        <sz val="12"/>
        <rFont val="Times New Roman"/>
        <charset val="134"/>
      </rPr>
      <t>Determinada pela carga horária descrita em documento emitido pela organização responsável
      Doação de sangue: contempladas 4 h para cada doação</t>
    </r>
  </si>
  <si>
    <r>
      <rPr>
        <b/>
        <sz val="12"/>
        <rFont val="Times New Roman"/>
        <charset val="134"/>
      </rPr>
      <t xml:space="preserve">7.Monitorias:
</t>
    </r>
    <r>
      <rPr>
        <sz val="12"/>
        <rFont val="Times New Roman"/>
        <charset val="134"/>
      </rPr>
      <t>Contempladas 30 h para cada semestre</t>
    </r>
  </si>
  <si>
    <r>
      <rPr>
        <b/>
        <sz val="12"/>
        <rFont val="Times New Roman"/>
        <charset val="134"/>
      </rPr>
      <t>8.Estágio ou emprego na área (exceto estágio supervisionado):</t>
    </r>
    <r>
      <rPr>
        <sz val="12"/>
        <rFont val="Times New Roman"/>
        <charset val="134"/>
      </rPr>
      <t xml:space="preserve">
Contempladas 20h a cada 03 meses completos</t>
    </r>
  </si>
  <si>
    <r>
      <rPr>
        <b/>
        <sz val="12"/>
        <rFont val="Times New Roman"/>
        <charset val="134"/>
      </rPr>
      <t xml:space="preserve">9.Visitas Técnicas fora do horário de aula:
</t>
    </r>
    <r>
      <rPr>
        <sz val="12"/>
        <rFont val="Times New Roman"/>
        <charset val="134"/>
      </rPr>
      <t>Contempladas 8 h para cada visita.</t>
    </r>
  </si>
  <si>
    <r>
      <rPr>
        <b/>
        <sz val="12"/>
        <rFont val="Times New Roman"/>
        <charset val="134"/>
      </rPr>
      <t>10.</t>
    </r>
    <r>
      <rPr>
        <b/>
        <sz val="7"/>
        <rFont val="Times New Roman"/>
        <charset val="134"/>
      </rPr>
      <t xml:space="preserve">  </t>
    </r>
    <r>
      <rPr>
        <b/>
        <sz val="12"/>
        <rFont val="Times New Roman"/>
        <charset val="134"/>
      </rPr>
      <t xml:space="preserve">Disciplinas cursadas fora da grade curricular e que não são contempladas no currículo.
</t>
    </r>
    <r>
      <rPr>
        <sz val="12"/>
        <rFont val="Times New Roman"/>
        <charset val="134"/>
      </rPr>
      <t>·         Vale a carga horária da disciplina cursada</t>
    </r>
  </si>
  <si>
    <r>
      <rPr>
        <b/>
        <sz val="12"/>
        <rFont val="Times New Roman"/>
        <charset val="134"/>
      </rPr>
      <t xml:space="preserve">11.Liderança e vice-liderança de turma ou representação estudantil:
</t>
    </r>
    <r>
      <rPr>
        <sz val="12"/>
        <rFont val="Times New Roman"/>
        <charset val="134"/>
      </rPr>
      <t>Contempladas 10 h por semestre.</t>
    </r>
  </si>
  <si>
    <r>
      <rPr>
        <b/>
        <sz val="12"/>
        <rFont val="Times New Roman"/>
        <charset val="134"/>
      </rPr>
      <t xml:space="preserve">12.Participação em grupos de estudo sob supervisão de professores:
</t>
    </r>
    <r>
      <rPr>
        <sz val="12"/>
        <rFont val="Times New Roman"/>
        <charset val="134"/>
      </rPr>
      <t xml:space="preserve">Determinada pela carga horária descrita em documento emitido pelo docente responsável </t>
    </r>
  </si>
  <si>
    <r>
      <rPr>
        <b/>
        <sz val="12"/>
        <rFont val="Times New Roman"/>
        <charset val="134"/>
      </rPr>
      <t xml:space="preserve">13.Participação em trabalhos de Iniciação Científica, Extensão ou Ensino:
</t>
    </r>
    <r>
      <rPr>
        <sz val="12"/>
        <rFont val="Times New Roman"/>
        <charset val="134"/>
      </rPr>
      <t>Contempladas 40h por semestre.</t>
    </r>
  </si>
  <si>
    <r>
      <rPr>
        <b/>
        <sz val="12"/>
        <rFont val="Times New Roman"/>
        <charset val="134"/>
      </rPr>
      <t xml:space="preserve">14.Publicação de artigos de cunho científico em revistas não indexadas:
</t>
    </r>
    <r>
      <rPr>
        <sz val="12"/>
        <rFont val="Times New Roman"/>
        <charset val="134"/>
      </rPr>
      <t>Contempladas 10h por publicação.</t>
    </r>
  </si>
  <si>
    <r>
      <rPr>
        <b/>
        <sz val="12"/>
        <rFont val="Times New Roman"/>
        <charset val="134"/>
      </rPr>
      <t xml:space="preserve">15.Publicação de artigos de cunho científico em periódicos indexados, atas e anais de congressos:
</t>
    </r>
    <r>
      <rPr>
        <sz val="12"/>
        <rFont val="Times New Roman"/>
        <charset val="134"/>
      </rPr>
      <t>Contempladas 30h por publicação.</t>
    </r>
  </si>
  <si>
    <r>
      <rPr>
        <b/>
        <sz val="12"/>
        <rFont val="Times New Roman"/>
        <charset val="134"/>
      </rPr>
      <t xml:space="preserve">16.Apresentação de trabalhos em eventos científicos:
</t>
    </r>
    <r>
      <rPr>
        <sz val="12"/>
        <rFont val="Times New Roman"/>
        <charset val="134"/>
      </rPr>
      <t>Contempladas 10h por apresentação.</t>
    </r>
  </si>
  <si>
    <r>
      <rPr>
        <b/>
        <sz val="12"/>
        <rFont val="Times New Roman"/>
        <charset val="134"/>
      </rPr>
      <t xml:space="preserve">17.Certificação (por participações em eventos como palestrante, organizador, conferencista, representação institucional, dentre outros):
</t>
    </r>
    <r>
      <rPr>
        <sz val="12"/>
        <rFont val="Times New Roman"/>
        <charset val="134"/>
      </rPr>
      <t>Determinada pela quantidade de horas descrita no certificado.</t>
    </r>
  </si>
  <si>
    <r>
      <rPr>
        <b/>
        <sz val="12"/>
        <rFont val="Times New Roman"/>
        <charset val="134"/>
      </rPr>
      <t xml:space="preserve">18.Participação em sessões de cinema, óperas, teatro e leituras de livros não acadêmicos:
</t>
    </r>
    <r>
      <rPr>
        <sz val="12"/>
        <rFont val="Times New Roman"/>
        <charset val="134"/>
      </rPr>
      <t>Contempladas 03h para cada evento.</t>
    </r>
  </si>
  <si>
    <r>
      <rPr>
        <b/>
        <sz val="12"/>
        <rFont val="Times New Roman"/>
        <charset val="134"/>
      </rPr>
      <t>19.</t>
    </r>
    <r>
      <rPr>
        <b/>
        <sz val="7"/>
        <rFont val="Times New Roman"/>
        <charset val="134"/>
      </rPr>
      <t xml:space="preserve">  </t>
    </r>
    <r>
      <rPr>
        <b/>
        <sz val="12"/>
        <rFont val="Times New Roman"/>
        <charset val="134"/>
      </rPr>
      <t xml:space="preserve">Atividades PIBID
</t>
    </r>
    <r>
      <rPr>
        <sz val="12"/>
        <rFont val="Times New Roman"/>
        <charset val="134"/>
      </rPr>
      <t>·         Contempladas 40 h para cada semestre de participação no projeto</t>
    </r>
  </si>
  <si>
    <r>
      <rPr>
        <b/>
        <sz val="12"/>
        <rFont val="Times New Roman"/>
        <charset val="134"/>
      </rPr>
      <t>20.</t>
    </r>
    <r>
      <rPr>
        <b/>
        <sz val="7"/>
        <rFont val="Times New Roman"/>
        <charset val="134"/>
      </rPr>
      <t xml:space="preserve">  </t>
    </r>
    <r>
      <rPr>
        <b/>
        <sz val="12"/>
        <rFont val="Times New Roman"/>
        <charset val="134"/>
      </rPr>
      <t xml:space="preserve">Outras
</t>
    </r>
    <r>
      <rPr>
        <sz val="12"/>
        <rFont val="Times New Roman"/>
        <charset val="134"/>
      </rPr>
      <t xml:space="preserve">·         Atividades não descritas por este manual, mas que contribuíram para a formação profissional do discente </t>
    </r>
  </si>
  <si>
    <t>SOMA DAS HORAS COMPLEMENTARES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</si>
</sst>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* #,##0.00_-;\-&quot;R$&quot;* #,##0.00_-;_-&quot;R$&quot;* &quot;-&quot;??_-;_-@_-"/>
    <numFmt numFmtId="178" formatCode="_-&quot;R$&quot;* #,##0_-;\-&quot;R$&quot;* #,##0_-;_-&quot;R$&quot;* &quot;-&quot;_-;_-@_-"/>
    <numFmt numFmtId="179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Symbol"/>
      <charset val="2"/>
    </font>
    <font>
      <u/>
      <sz val="11"/>
      <name val="Calibri"/>
      <charset val="134"/>
      <scheme val="minor"/>
    </font>
    <font>
      <sz val="12"/>
      <name val="Courier New"/>
      <charset val="134"/>
    </font>
    <font>
      <b/>
      <sz val="14"/>
      <name val="Times New Roman"/>
      <charset val="134"/>
    </font>
    <font>
      <sz val="11"/>
      <name val="Calibri"/>
      <charset val="134"/>
      <scheme val="minor"/>
    </font>
    <font>
      <sz val="8"/>
      <name val="Times New Roman"/>
      <charset val="134"/>
    </font>
    <font>
      <sz val="10"/>
      <name val="Times New Roman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14" borderId="11" applyNumberFormat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6" fillId="27" borderId="1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4" xfId="11" applyFont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left" vertical="center" wrapText="1" indent="5"/>
    </xf>
    <xf numFmtId="0" fontId="3" fillId="0" borderId="4" xfId="0" applyFont="1" applyBorder="1" applyAlignment="1" applyProtection="1">
      <alignment horizontal="left" vertical="center" wrapText="1" indent="5"/>
    </xf>
    <xf numFmtId="0" fontId="5" fillId="0" borderId="4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4" fillId="0" borderId="6" xfId="11" applyFont="1" applyBorder="1" applyAlignment="1" applyProtection="1">
      <alignment horizontal="left" vertical="center" wrapText="1" indent="5"/>
    </xf>
    <xf numFmtId="0" fontId="3" fillId="0" borderId="6" xfId="0" applyFont="1" applyBorder="1" applyAlignment="1" applyProtection="1">
      <alignment horizontal="left" vertical="center" wrapText="1" indent="5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0" xfId="0" applyFont="1"/>
    <xf numFmtId="0" fontId="4" fillId="0" borderId="0" xfId="1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workbookViewId="0">
      <selection activeCell="B9" sqref="B9"/>
    </sheetView>
  </sheetViews>
  <sheetFormatPr defaultColWidth="9" defaultRowHeight="15" outlineLevelCol="3"/>
  <cols>
    <col min="1" max="1" width="58.2857142857143" customWidth="1"/>
    <col min="2" max="2" width="56.5714285714286" customWidth="1"/>
    <col min="3" max="3" width="48" customWidth="1"/>
    <col min="4" max="4" width="20.2857142857143" customWidth="1"/>
  </cols>
  <sheetData>
    <row r="1" ht="94.5" customHeight="1" spans="1:4">
      <c r="A1" s="1" t="s">
        <v>0</v>
      </c>
      <c r="B1" s="2"/>
      <c r="C1" s="2"/>
      <c r="D1" s="3"/>
    </row>
    <row r="2" ht="32.25" spans="1:4">
      <c r="A2" s="4" t="s">
        <v>1</v>
      </c>
      <c r="B2" s="5" t="s">
        <v>2</v>
      </c>
      <c r="C2" s="6" t="s">
        <v>3</v>
      </c>
      <c r="D2" s="5" t="s">
        <v>4</v>
      </c>
    </row>
    <row r="3" ht="15.75" spans="1:4">
      <c r="A3" s="7" t="s">
        <v>5</v>
      </c>
      <c r="B3" s="8"/>
      <c r="C3" s="8"/>
      <c r="D3" s="9">
        <f>MIN(90,SUM(C3:C12))</f>
        <v>0</v>
      </c>
    </row>
    <row r="4" ht="15.75" spans="1:4">
      <c r="A4" s="7"/>
      <c r="B4" s="10"/>
      <c r="C4" s="8"/>
      <c r="D4" s="9"/>
    </row>
    <row r="5" ht="15.75" spans="1:4">
      <c r="A5" s="7"/>
      <c r="B5" s="8"/>
      <c r="C5" s="8"/>
      <c r="D5" s="9"/>
    </row>
    <row r="6" ht="15.75" spans="1:4">
      <c r="A6" s="7"/>
      <c r="B6" s="8"/>
      <c r="C6" s="8"/>
      <c r="D6" s="9"/>
    </row>
    <row r="7" ht="15.75" spans="1:4">
      <c r="A7" s="7"/>
      <c r="B7" s="8"/>
      <c r="C7" s="8"/>
      <c r="D7" s="9"/>
    </row>
    <row r="8" ht="15.75" spans="1:4">
      <c r="A8" s="7"/>
      <c r="B8" s="8"/>
      <c r="C8" s="8"/>
      <c r="D8" s="9"/>
    </row>
    <row r="9" ht="15.75" spans="1:4">
      <c r="A9" s="7"/>
      <c r="B9" s="8"/>
      <c r="C9" s="8"/>
      <c r="D9" s="9"/>
    </row>
    <row r="10" ht="15.75" spans="1:4">
      <c r="A10" s="7"/>
      <c r="B10" s="11"/>
      <c r="C10" s="11"/>
      <c r="D10" s="9"/>
    </row>
    <row r="11" ht="15.75" spans="1:4">
      <c r="A11" s="7"/>
      <c r="B11" s="11"/>
      <c r="C11" s="11"/>
      <c r="D11" s="9"/>
    </row>
    <row r="12" ht="16.5" spans="1:4">
      <c r="A12" s="6"/>
      <c r="B12" s="12"/>
      <c r="C12" s="12"/>
      <c r="D12" s="13"/>
    </row>
    <row r="13" ht="15.75" customHeight="1" spans="1:4">
      <c r="A13" s="14" t="s">
        <v>6</v>
      </c>
      <c r="B13" s="15"/>
      <c r="C13" s="15"/>
      <c r="D13" s="16">
        <v>0</v>
      </c>
    </row>
    <row r="14" ht="15.75" customHeight="1" spans="1:4">
      <c r="A14" s="9"/>
      <c r="B14" s="15"/>
      <c r="C14" s="15"/>
      <c r="D14" s="9"/>
    </row>
    <row r="15" ht="15.75" customHeight="1" spans="1:4">
      <c r="A15" s="9"/>
      <c r="B15" s="15"/>
      <c r="C15" s="15"/>
      <c r="D15" s="9"/>
    </row>
    <row r="16" ht="15.75" customHeight="1" spans="1:4">
      <c r="A16" s="9"/>
      <c r="B16" s="15"/>
      <c r="C16" s="15"/>
      <c r="D16" s="9"/>
    </row>
    <row r="17" ht="15.75" customHeight="1" spans="1:4">
      <c r="A17" s="9"/>
      <c r="B17" s="15"/>
      <c r="C17" s="15"/>
      <c r="D17" s="9"/>
    </row>
    <row r="18" ht="15.75" customHeight="1" spans="1:4">
      <c r="A18" s="9"/>
      <c r="B18" s="15"/>
      <c r="C18" s="15"/>
      <c r="D18" s="9"/>
    </row>
    <row r="19" ht="15.75" customHeight="1" spans="1:4">
      <c r="A19" s="9"/>
      <c r="B19" s="15"/>
      <c r="C19" s="15"/>
      <c r="D19" s="9"/>
    </row>
    <row r="20" ht="15.75" customHeight="1" spans="1:4">
      <c r="A20" s="9"/>
      <c r="B20" s="15"/>
      <c r="C20" s="15"/>
      <c r="D20" s="9">
        <f t="shared" ref="D20" si="0">MIN(40,SUM(C20:C26))</f>
        <v>0</v>
      </c>
    </row>
    <row r="21" ht="15.75" customHeight="1" spans="1:4">
      <c r="A21" s="9"/>
      <c r="B21" s="15"/>
      <c r="C21" s="15"/>
      <c r="D21" s="9"/>
    </row>
    <row r="22" ht="15.75" customHeight="1" spans="1:4">
      <c r="A22" s="9"/>
      <c r="B22" s="15"/>
      <c r="C22" s="15"/>
      <c r="D22" s="9"/>
    </row>
    <row r="23" ht="15.75" customHeight="1" spans="1:4">
      <c r="A23" s="9"/>
      <c r="B23" s="15"/>
      <c r="C23" s="15"/>
      <c r="D23" s="9"/>
    </row>
    <row r="24" ht="15.75" customHeight="1" spans="1:4">
      <c r="A24" s="9"/>
      <c r="B24" s="15"/>
      <c r="C24" s="15"/>
      <c r="D24" s="9"/>
    </row>
    <row r="25" ht="15.75" customHeight="1" spans="1:4">
      <c r="A25" s="9"/>
      <c r="B25" s="15"/>
      <c r="C25" s="15"/>
      <c r="D25" s="9"/>
    </row>
    <row r="26" ht="15.75" customHeight="1" spans="1:4">
      <c r="A26" s="9"/>
      <c r="B26" s="15"/>
      <c r="C26" s="15"/>
      <c r="D26" s="9"/>
    </row>
    <row r="27" ht="15.75" customHeight="1" spans="1:4">
      <c r="A27" s="9"/>
      <c r="B27" s="15"/>
      <c r="C27" s="15"/>
      <c r="D27" s="9">
        <f>MIN(40,SUM(C27:C32))</f>
        <v>0</v>
      </c>
    </row>
    <row r="28" ht="15.75" customHeight="1" spans="1:4">
      <c r="A28" s="9"/>
      <c r="B28" s="15"/>
      <c r="C28" s="15"/>
      <c r="D28" s="9"/>
    </row>
    <row r="29" ht="15.75" customHeight="1" spans="1:4">
      <c r="A29" s="9"/>
      <c r="B29" s="15"/>
      <c r="C29" s="15"/>
      <c r="D29" s="9"/>
    </row>
    <row r="30" ht="15.75" customHeight="1" spans="1:4">
      <c r="A30" s="9"/>
      <c r="B30" s="15"/>
      <c r="C30" s="15"/>
      <c r="D30" s="9"/>
    </row>
    <row r="31" ht="15.75" customHeight="1" spans="1:4">
      <c r="A31" s="9"/>
      <c r="B31" s="11"/>
      <c r="C31" s="11"/>
      <c r="D31" s="9"/>
    </row>
    <row r="32" ht="15.75" customHeight="1" spans="1:4">
      <c r="A32" s="13"/>
      <c r="B32" s="17"/>
      <c r="C32" s="17"/>
      <c r="D32" s="13"/>
    </row>
    <row r="33" ht="15.75" spans="1:4">
      <c r="A33" s="14" t="s">
        <v>7</v>
      </c>
      <c r="B33" s="8"/>
      <c r="C33" s="8"/>
      <c r="D33" s="16">
        <f>MIN(100,SUM(C33:C42))</f>
        <v>0</v>
      </c>
    </row>
    <row r="34" ht="15.75" spans="1:4">
      <c r="A34" s="7"/>
      <c r="B34" s="11"/>
      <c r="C34" s="11"/>
      <c r="D34" s="9"/>
    </row>
    <row r="35" ht="15.75" spans="1:4">
      <c r="A35" s="7"/>
      <c r="B35" s="11"/>
      <c r="C35" s="11"/>
      <c r="D35" s="9"/>
    </row>
    <row r="36" ht="15.75" spans="1:4">
      <c r="A36" s="7"/>
      <c r="B36" s="11"/>
      <c r="C36" s="11"/>
      <c r="D36" s="9"/>
    </row>
    <row r="37" ht="15.75" spans="1:4">
      <c r="A37" s="7"/>
      <c r="B37" s="11"/>
      <c r="C37" s="11"/>
      <c r="D37" s="9"/>
    </row>
    <row r="38" ht="15.75" spans="1:4">
      <c r="A38" s="7"/>
      <c r="B38" s="11"/>
      <c r="C38" s="11"/>
      <c r="D38" s="9"/>
    </row>
    <row r="39" ht="15.75" spans="1:4">
      <c r="A39" s="7"/>
      <c r="B39" s="11"/>
      <c r="C39" s="11"/>
      <c r="D39" s="9"/>
    </row>
    <row r="40" ht="15.75" spans="1:4">
      <c r="A40" s="7"/>
      <c r="B40" s="11"/>
      <c r="C40" s="11"/>
      <c r="D40" s="9"/>
    </row>
    <row r="41" ht="15.75" spans="1:4">
      <c r="A41" s="7"/>
      <c r="B41" s="11"/>
      <c r="C41" s="11"/>
      <c r="D41" s="9"/>
    </row>
    <row r="42" ht="16.5" spans="1:4">
      <c r="A42" s="6"/>
      <c r="B42" s="12"/>
      <c r="C42" s="12"/>
      <c r="D42" s="13"/>
    </row>
    <row r="43" ht="15.75" spans="1:4">
      <c r="A43" s="14" t="s">
        <v>8</v>
      </c>
      <c r="B43" s="18"/>
      <c r="C43" s="18"/>
      <c r="D43" s="16">
        <f>MIN(100,SUM(C43:C52))</f>
        <v>0</v>
      </c>
    </row>
    <row r="44" ht="15.75" spans="1:4">
      <c r="A44" s="7"/>
      <c r="B44" s="11"/>
      <c r="C44" s="11"/>
      <c r="D44" s="9"/>
    </row>
    <row r="45" ht="15.75" spans="1:4">
      <c r="A45" s="7"/>
      <c r="B45" s="11"/>
      <c r="C45" s="11"/>
      <c r="D45" s="9"/>
    </row>
    <row r="46" ht="15.75" spans="1:4">
      <c r="A46" s="7"/>
      <c r="B46" s="11"/>
      <c r="C46" s="11"/>
      <c r="D46" s="9"/>
    </row>
    <row r="47" ht="15.75" spans="1:4">
      <c r="A47" s="7"/>
      <c r="B47" s="11"/>
      <c r="C47" s="11"/>
      <c r="D47" s="9"/>
    </row>
    <row r="48" ht="15.75" spans="1:4">
      <c r="A48" s="7"/>
      <c r="B48" s="11"/>
      <c r="C48" s="11"/>
      <c r="D48" s="9"/>
    </row>
    <row r="49" ht="15.75" spans="1:4">
      <c r="A49" s="7"/>
      <c r="B49" s="11"/>
      <c r="C49" s="11"/>
      <c r="D49" s="9"/>
    </row>
    <row r="50" ht="15.75" spans="1:4">
      <c r="A50" s="7"/>
      <c r="B50" s="11"/>
      <c r="C50" s="11"/>
      <c r="D50" s="9"/>
    </row>
    <row r="51" ht="15.75" spans="1:4">
      <c r="A51" s="7"/>
      <c r="B51" s="11"/>
      <c r="C51" s="11"/>
      <c r="D51" s="9"/>
    </row>
    <row r="52" ht="16.5" spans="1:4">
      <c r="A52" s="6"/>
      <c r="B52" s="12"/>
      <c r="C52" s="12"/>
      <c r="D52" s="13"/>
    </row>
    <row r="53" ht="15.75" spans="1:4">
      <c r="A53" s="14" t="s">
        <v>9</v>
      </c>
      <c r="B53" s="18"/>
      <c r="C53" s="18"/>
      <c r="D53" s="16">
        <f>MIN(40,SUM(C2:C57))</f>
        <v>0</v>
      </c>
    </row>
    <row r="54" ht="15.75" spans="1:4">
      <c r="A54" s="7"/>
      <c r="B54" s="18"/>
      <c r="C54" s="18"/>
      <c r="D54" s="9"/>
    </row>
    <row r="55" ht="15.75" spans="1:4">
      <c r="A55" s="7"/>
      <c r="B55" s="8"/>
      <c r="C55" s="8"/>
      <c r="D55" s="9"/>
    </row>
    <row r="56" ht="15.75" spans="1:4">
      <c r="A56" s="7"/>
      <c r="B56" s="8"/>
      <c r="C56" s="8"/>
      <c r="D56" s="9"/>
    </row>
    <row r="57" ht="16.5" spans="1:4">
      <c r="A57" s="6"/>
      <c r="B57" s="19"/>
      <c r="C57" s="19"/>
      <c r="D57" s="13"/>
    </row>
    <row r="58" ht="23" customHeight="1" spans="1:4">
      <c r="A58" s="14" t="s">
        <v>10</v>
      </c>
      <c r="B58" s="18"/>
      <c r="C58" s="18"/>
      <c r="D58" s="16">
        <f>MIN(40,SUM(C58:C62))</f>
        <v>0</v>
      </c>
    </row>
    <row r="59" ht="23" customHeight="1" spans="1:4">
      <c r="A59" s="7"/>
      <c r="B59" s="18"/>
      <c r="C59" s="18"/>
      <c r="D59" s="9"/>
    </row>
    <row r="60" ht="23" customHeight="1" spans="1:4">
      <c r="A60" s="7"/>
      <c r="B60" s="18"/>
      <c r="C60" s="18"/>
      <c r="D60" s="9"/>
    </row>
    <row r="61" ht="23" customHeight="1" spans="1:4">
      <c r="A61" s="7"/>
      <c r="B61" s="11"/>
      <c r="C61" s="11"/>
      <c r="D61" s="9"/>
    </row>
    <row r="62" ht="23" customHeight="1" spans="1:4">
      <c r="A62" s="7"/>
      <c r="B62" s="20"/>
      <c r="C62" s="20"/>
      <c r="D62" s="9"/>
    </row>
    <row r="63" ht="15.75" spans="1:4">
      <c r="A63" s="14" t="s">
        <v>11</v>
      </c>
      <c r="B63" s="21"/>
      <c r="C63" s="21"/>
      <c r="D63" s="16">
        <f>MIN(60,SUM(C63:C64))</f>
        <v>0</v>
      </c>
    </row>
    <row r="64" ht="16.5" spans="1:4">
      <c r="A64" s="6"/>
      <c r="B64" s="19"/>
      <c r="C64" s="19"/>
      <c r="D64" s="9"/>
    </row>
    <row r="65" ht="15.75" spans="1:4">
      <c r="A65" s="14" t="s">
        <v>12</v>
      </c>
      <c r="B65" s="18"/>
      <c r="C65" s="18"/>
      <c r="D65" s="16">
        <f>MIN(80,SUM(C65:C68))</f>
        <v>0</v>
      </c>
    </row>
    <row r="66" ht="15.75" spans="1:4">
      <c r="A66" s="7"/>
      <c r="B66" s="18"/>
      <c r="C66" s="18"/>
      <c r="D66" s="9"/>
    </row>
    <row r="67" ht="15.75" spans="1:4">
      <c r="A67" s="7"/>
      <c r="B67" s="18"/>
      <c r="C67" s="18"/>
      <c r="D67" s="9"/>
    </row>
    <row r="68" ht="16.5" spans="1:4">
      <c r="A68" s="6"/>
      <c r="B68" s="22"/>
      <c r="C68" s="22"/>
      <c r="D68" s="13"/>
    </row>
    <row r="69" ht="15.75" spans="1:4">
      <c r="A69" s="14" t="s">
        <v>13</v>
      </c>
      <c r="B69" s="18"/>
      <c r="C69" s="18"/>
      <c r="D69" s="16">
        <f>MIN(40,SUM(C69:C71))</f>
        <v>0</v>
      </c>
    </row>
    <row r="70" ht="15.75" spans="1:4">
      <c r="A70" s="7"/>
      <c r="B70" s="18"/>
      <c r="C70" s="18"/>
      <c r="D70" s="9"/>
    </row>
    <row r="71" ht="16.5" spans="1:4">
      <c r="A71" s="6"/>
      <c r="B71" s="22"/>
      <c r="C71" s="22"/>
      <c r="D71" s="13"/>
    </row>
    <row r="72" ht="15.75" spans="1:4">
      <c r="A72" s="14" t="s">
        <v>14</v>
      </c>
      <c r="B72" s="18"/>
      <c r="C72" s="18"/>
      <c r="D72" s="16">
        <f>MIN(100,SUM(C72:C75))</f>
        <v>0</v>
      </c>
    </row>
    <row r="73" ht="15.75" spans="1:4">
      <c r="A73" s="7"/>
      <c r="B73" s="18"/>
      <c r="C73" s="18"/>
      <c r="D73" s="9"/>
    </row>
    <row r="74" ht="15.75" spans="1:4">
      <c r="A74" s="7"/>
      <c r="B74" s="18"/>
      <c r="C74" s="18"/>
      <c r="D74" s="9"/>
    </row>
    <row r="75" ht="16.5" spans="1:4">
      <c r="A75" s="6"/>
      <c r="B75" s="22"/>
      <c r="C75" s="22"/>
      <c r="D75" s="13"/>
    </row>
    <row r="76" ht="15.75" spans="1:4">
      <c r="A76" s="14" t="s">
        <v>15</v>
      </c>
      <c r="B76" s="18"/>
      <c r="C76" s="18"/>
      <c r="D76" s="16">
        <f>MIN(40,SUM(C76:C79))</f>
        <v>0</v>
      </c>
    </row>
    <row r="77" ht="15.75" spans="1:4">
      <c r="A77" s="7"/>
      <c r="B77" s="18"/>
      <c r="C77" s="18"/>
      <c r="D77" s="9"/>
    </row>
    <row r="78" ht="15.75" spans="1:4">
      <c r="A78" s="7"/>
      <c r="B78" s="18"/>
      <c r="C78" s="18"/>
      <c r="D78" s="9"/>
    </row>
    <row r="79" ht="16.5" spans="1:4">
      <c r="A79" s="6"/>
      <c r="B79" s="22"/>
      <c r="C79" s="22"/>
      <c r="D79" s="13"/>
    </row>
    <row r="80" ht="24" customHeight="1" spans="1:4">
      <c r="A80" s="14" t="s">
        <v>16</v>
      </c>
      <c r="B80" s="18"/>
      <c r="C80" s="18"/>
      <c r="D80" s="16">
        <f>MIN(20,SUM(C80:C82))</f>
        <v>0</v>
      </c>
    </row>
    <row r="81" ht="24" customHeight="1" spans="1:4">
      <c r="A81" s="7"/>
      <c r="B81" s="18"/>
      <c r="C81" s="18"/>
      <c r="D81" s="9"/>
    </row>
    <row r="82" ht="24" customHeight="1" spans="1:4">
      <c r="A82" s="6"/>
      <c r="B82" s="22"/>
      <c r="C82" s="22"/>
      <c r="D82" s="13"/>
    </row>
    <row r="83" ht="15.75" spans="1:4">
      <c r="A83" s="14" t="s">
        <v>17</v>
      </c>
      <c r="B83" s="18"/>
      <c r="C83" s="18"/>
      <c r="D83" s="16">
        <f>MIN(160,SUM(C83:C86))</f>
        <v>0</v>
      </c>
    </row>
    <row r="84" ht="15.75" spans="1:4">
      <c r="A84" s="7"/>
      <c r="B84" s="18"/>
      <c r="C84" s="18"/>
      <c r="D84" s="9"/>
    </row>
    <row r="85" ht="15.75" spans="1:4">
      <c r="A85" s="7"/>
      <c r="B85" s="18"/>
      <c r="C85" s="18"/>
      <c r="D85" s="9"/>
    </row>
    <row r="86" ht="16.5" spans="1:4">
      <c r="A86" s="6"/>
      <c r="B86" s="22"/>
      <c r="C86" s="22"/>
      <c r="D86" s="13"/>
    </row>
    <row r="87" ht="27" customHeight="1" spans="1:4">
      <c r="A87" s="14" t="s">
        <v>18</v>
      </c>
      <c r="B87" s="18"/>
      <c r="C87" s="18"/>
      <c r="D87" s="16">
        <f>MIN(20,SUM(C87:C88))</f>
        <v>0</v>
      </c>
    </row>
    <row r="88" ht="27" customHeight="1" spans="1:4">
      <c r="A88" s="6"/>
      <c r="B88" s="19"/>
      <c r="C88" s="19"/>
      <c r="D88" s="13"/>
    </row>
    <row r="89" ht="26" customHeight="1" spans="1:4">
      <c r="A89" s="14" t="s">
        <v>19</v>
      </c>
      <c r="B89" s="23"/>
      <c r="C89" s="23"/>
      <c r="D89" s="16">
        <f>MIN(60,SUM(C89:C90))</f>
        <v>0</v>
      </c>
    </row>
    <row r="90" ht="26" customHeight="1" spans="1:4">
      <c r="A90" s="6"/>
      <c r="B90" s="19"/>
      <c r="C90" s="19"/>
      <c r="D90" s="13"/>
    </row>
    <row r="91" ht="15.75" spans="1:4">
      <c r="A91" s="14" t="s">
        <v>20</v>
      </c>
      <c r="B91" s="18"/>
      <c r="C91" s="18"/>
      <c r="D91" s="16">
        <f>MIN(40,SUM(C91:C94))</f>
        <v>0</v>
      </c>
    </row>
    <row r="92" ht="15.75" spans="1:4">
      <c r="A92" s="7"/>
      <c r="B92" s="18"/>
      <c r="C92" s="18"/>
      <c r="D92" s="9"/>
    </row>
    <row r="93" ht="15.75" spans="1:4">
      <c r="A93" s="7"/>
      <c r="B93" s="18"/>
      <c r="C93" s="18"/>
      <c r="D93" s="9"/>
    </row>
    <row r="94" ht="16.5" spans="1:4">
      <c r="A94" s="6"/>
      <c r="B94" s="19"/>
      <c r="C94" s="19"/>
      <c r="D94" s="13"/>
    </row>
    <row r="95" ht="15.75" spans="1:4">
      <c r="A95" s="7" t="s">
        <v>21</v>
      </c>
      <c r="B95" s="24"/>
      <c r="C95" s="24"/>
      <c r="D95" s="9">
        <f>MIN(60,SUM(C98:C99))</f>
        <v>0</v>
      </c>
    </row>
    <row r="96" ht="15.75" spans="1:4">
      <c r="A96" s="7"/>
      <c r="B96" s="24"/>
      <c r="C96" s="24"/>
      <c r="D96" s="9"/>
    </row>
    <row r="97" ht="15.75" spans="1:4">
      <c r="A97" s="7"/>
      <c r="B97" s="24"/>
      <c r="C97" s="24"/>
      <c r="D97" s="9"/>
    </row>
    <row r="98" ht="15.75" spans="1:4">
      <c r="A98" s="7"/>
      <c r="B98" s="18"/>
      <c r="C98" s="18"/>
      <c r="D98" s="9"/>
    </row>
    <row r="99" ht="16.5" spans="1:4">
      <c r="A99" s="6"/>
      <c r="B99" s="19"/>
      <c r="C99" s="19"/>
      <c r="D99" s="13"/>
    </row>
    <row r="100" ht="15.75" spans="1:4">
      <c r="A100" s="14" t="s">
        <v>22</v>
      </c>
      <c r="B100" s="18"/>
      <c r="C100" s="18"/>
      <c r="D100" s="16">
        <f>MIN(30,SUM(C100:C109))</f>
        <v>0</v>
      </c>
    </row>
    <row r="101" ht="15.75" spans="1:4">
      <c r="A101" s="7"/>
      <c r="B101" s="18"/>
      <c r="C101" s="18"/>
      <c r="D101" s="9"/>
    </row>
    <row r="102" ht="15.75" spans="1:4">
      <c r="A102" s="7"/>
      <c r="B102" s="18"/>
      <c r="C102" s="18"/>
      <c r="D102" s="9"/>
    </row>
    <row r="103" ht="15.75" spans="1:4">
      <c r="A103" s="7"/>
      <c r="B103" s="18"/>
      <c r="C103" s="18"/>
      <c r="D103" s="9"/>
    </row>
    <row r="104" ht="15.75" spans="1:4">
      <c r="A104" s="7"/>
      <c r="B104" s="18"/>
      <c r="C104" s="18"/>
      <c r="D104" s="9"/>
    </row>
    <row r="105" ht="15.75" spans="1:4">
      <c r="A105" s="7"/>
      <c r="B105" s="18"/>
      <c r="C105" s="18"/>
      <c r="D105" s="9"/>
    </row>
    <row r="106" ht="15.75" spans="1:4">
      <c r="A106" s="7"/>
      <c r="B106" s="18"/>
      <c r="C106" s="18"/>
      <c r="D106" s="9"/>
    </row>
    <row r="107" ht="15.75" spans="1:4">
      <c r="A107" s="7"/>
      <c r="B107" s="18"/>
      <c r="C107" s="18"/>
      <c r="D107" s="9"/>
    </row>
    <row r="108" ht="15.75" spans="1:4">
      <c r="A108" s="7"/>
      <c r="B108" s="24"/>
      <c r="C108" s="24"/>
      <c r="D108" s="9"/>
    </row>
    <row r="109" ht="16.5" spans="1:4">
      <c r="A109" s="6"/>
      <c r="B109" s="12"/>
      <c r="C109" s="12"/>
      <c r="D109" s="13"/>
    </row>
    <row r="110" ht="15.75" spans="1:4">
      <c r="A110" s="14" t="s">
        <v>23</v>
      </c>
      <c r="B110" s="18"/>
      <c r="C110" s="18"/>
      <c r="D110" s="16">
        <f>MIN(120,SUM(C110:C112))</f>
        <v>0</v>
      </c>
    </row>
    <row r="111" ht="15.75" spans="1:4">
      <c r="A111" s="7"/>
      <c r="B111" s="18"/>
      <c r="C111" s="18"/>
      <c r="D111" s="9"/>
    </row>
    <row r="112" ht="16.5" spans="1:4">
      <c r="A112" s="6"/>
      <c r="B112" s="19"/>
      <c r="C112" s="19"/>
      <c r="D112" s="13"/>
    </row>
    <row r="113" ht="15.75" spans="1:4">
      <c r="A113" s="14" t="s">
        <v>24</v>
      </c>
      <c r="B113" s="18"/>
      <c r="C113" s="18"/>
      <c r="D113" s="16">
        <f>MIN(80,SUM(C113:C122))</f>
        <v>0</v>
      </c>
    </row>
    <row r="114" ht="15.75" spans="1:4">
      <c r="A114" s="7"/>
      <c r="B114" s="18"/>
      <c r="C114" s="18"/>
      <c r="D114" s="9"/>
    </row>
    <row r="115" ht="15.75" spans="1:4">
      <c r="A115" s="7"/>
      <c r="B115" s="18"/>
      <c r="C115" s="18"/>
      <c r="D115" s="9"/>
    </row>
    <row r="116" ht="15.75" spans="1:4">
      <c r="A116" s="7"/>
      <c r="B116" s="18"/>
      <c r="C116" s="18"/>
      <c r="D116" s="9"/>
    </row>
    <row r="117" ht="15.75" spans="1:4">
      <c r="A117" s="7"/>
      <c r="B117" s="18"/>
      <c r="C117" s="18"/>
      <c r="D117" s="9"/>
    </row>
    <row r="118" ht="15.75" spans="1:4">
      <c r="A118" s="7"/>
      <c r="B118" s="18"/>
      <c r="C118" s="18"/>
      <c r="D118" s="9"/>
    </row>
    <row r="119" ht="15.75" spans="1:4">
      <c r="A119" s="7"/>
      <c r="B119" s="18"/>
      <c r="C119" s="18"/>
      <c r="D119" s="9"/>
    </row>
    <row r="120" ht="15.75" spans="1:4">
      <c r="A120" s="7"/>
      <c r="B120" s="18"/>
      <c r="C120" s="18"/>
      <c r="D120" s="9"/>
    </row>
    <row r="121" ht="15.75" spans="1:4">
      <c r="A121" s="7"/>
      <c r="B121" s="18"/>
      <c r="C121" s="18"/>
      <c r="D121" s="9"/>
    </row>
    <row r="122" ht="16.5" spans="1:4">
      <c r="A122" s="6"/>
      <c r="B122" s="19"/>
      <c r="C122" s="19"/>
      <c r="D122" s="13"/>
    </row>
    <row r="123" ht="19.5" spans="1:4">
      <c r="A123" s="25" t="s">
        <v>25</v>
      </c>
      <c r="B123" s="26"/>
      <c r="C123" s="27"/>
      <c r="D123" s="28">
        <f>SUM(D2:D122)</f>
        <v>0</v>
      </c>
    </row>
    <row r="124" spans="1:4">
      <c r="A124" s="29"/>
      <c r="B124" s="29"/>
      <c r="C124" s="29"/>
      <c r="D124" s="29"/>
    </row>
    <row r="125" spans="1:4">
      <c r="A125" s="29"/>
      <c r="B125" s="29"/>
      <c r="C125" s="29"/>
      <c r="D125" s="29"/>
    </row>
    <row r="126" spans="1:4">
      <c r="A126" s="30"/>
      <c r="B126" s="30"/>
      <c r="C126" s="30"/>
      <c r="D126" s="29"/>
    </row>
    <row r="127" spans="1:4">
      <c r="A127" s="30"/>
      <c r="B127" s="30"/>
      <c r="C127" s="30"/>
      <c r="D127" s="29"/>
    </row>
    <row r="128" spans="1:4">
      <c r="A128" s="31"/>
      <c r="B128" s="31"/>
      <c r="C128" s="31"/>
      <c r="D128" s="29"/>
    </row>
    <row r="129" spans="1:4">
      <c r="A129" s="31"/>
      <c r="B129" s="31"/>
      <c r="C129" s="31"/>
      <c r="D129" s="29"/>
    </row>
    <row r="130" spans="1:4">
      <c r="A130" s="31"/>
      <c r="B130" s="31"/>
      <c r="C130" s="31"/>
      <c r="D130" s="29"/>
    </row>
    <row r="131" spans="1:4">
      <c r="A131" s="31"/>
      <c r="B131" s="31"/>
      <c r="C131" s="31"/>
      <c r="D131" s="29"/>
    </row>
    <row r="132" spans="1:4">
      <c r="A132" s="31"/>
      <c r="B132" s="31"/>
      <c r="C132" s="31"/>
      <c r="D132" s="29"/>
    </row>
    <row r="133" spans="1:4">
      <c r="A133" s="31"/>
      <c r="B133" s="31"/>
      <c r="C133" s="31"/>
      <c r="D133" s="29"/>
    </row>
    <row r="134" spans="1:4">
      <c r="A134" s="32"/>
      <c r="B134" s="32"/>
      <c r="C134" s="32"/>
      <c r="D134" s="29"/>
    </row>
    <row r="135" spans="1:4">
      <c r="A135" s="31"/>
      <c r="B135" s="31"/>
      <c r="C135" s="31"/>
      <c r="D135" s="29"/>
    </row>
  </sheetData>
  <sheetProtection sheet="1" objects="1"/>
  <protectedRanges>
    <protectedRange sqref="B3:C122" name="Preenchimento aluno"/>
  </protectedRanges>
  <mergeCells count="42">
    <mergeCell ref="A1:D1"/>
    <mergeCell ref="A123:C123"/>
    <mergeCell ref="A3:A12"/>
    <mergeCell ref="A13:A32"/>
    <mergeCell ref="A33:A42"/>
    <mergeCell ref="A43:A52"/>
    <mergeCell ref="A53:A57"/>
    <mergeCell ref="A58:A62"/>
    <mergeCell ref="A63:A64"/>
    <mergeCell ref="A65:A68"/>
    <mergeCell ref="A69:A71"/>
    <mergeCell ref="A72:A75"/>
    <mergeCell ref="A76:A79"/>
    <mergeCell ref="A80:A82"/>
    <mergeCell ref="A83:A86"/>
    <mergeCell ref="A87:A88"/>
    <mergeCell ref="A89:A90"/>
    <mergeCell ref="A91:A94"/>
    <mergeCell ref="A95:A99"/>
    <mergeCell ref="A100:A109"/>
    <mergeCell ref="A110:A112"/>
    <mergeCell ref="A113:A122"/>
    <mergeCell ref="D3:D12"/>
    <mergeCell ref="D13:D32"/>
    <mergeCell ref="D33:D42"/>
    <mergeCell ref="D43:D52"/>
    <mergeCell ref="D53:D57"/>
    <mergeCell ref="D58:D62"/>
    <mergeCell ref="D63:D64"/>
    <mergeCell ref="D65:D68"/>
    <mergeCell ref="D69:D71"/>
    <mergeCell ref="D72:D75"/>
    <mergeCell ref="D76:D79"/>
    <mergeCell ref="D80:D82"/>
    <mergeCell ref="D83:D86"/>
    <mergeCell ref="D87:D88"/>
    <mergeCell ref="D89:D90"/>
    <mergeCell ref="D91:D94"/>
    <mergeCell ref="D95:D99"/>
    <mergeCell ref="D100:D109"/>
    <mergeCell ref="D110:D112"/>
    <mergeCell ref="D113:D122"/>
  </mergeCells>
  <pageMargins left="0.511811024" right="0.511811024" top="0.787401575" bottom="0.787401575" header="0.31496062" footer="0.31496062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0" sqref="F10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DUARTE</dc:creator>
  <cp:lastModifiedBy>Usuario</cp:lastModifiedBy>
  <dcterms:created xsi:type="dcterms:W3CDTF">2019-02-01T19:48:00Z</dcterms:created>
  <dcterms:modified xsi:type="dcterms:W3CDTF">2020-07-21T17:49:00Z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1046-11.2.0.9453</vt:lpwstr>
  </property>
</Properties>
</file>