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89"/>
  </bookViews>
  <sheets>
    <sheet name="RAD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" i="1"/>
  <c r="J2"/>
  <c r="J4"/>
  <c r="L76"/>
  <c r="L77"/>
  <c r="L33"/>
  <c r="L10"/>
  <c r="L6"/>
  <c r="L4"/>
  <c r="F76"/>
  <c r="F77"/>
  <c r="F10"/>
  <c r="F6"/>
  <c r="F4"/>
  <c r="F74" l="1"/>
  <c r="L74"/>
  <c r="F73"/>
  <c r="L73"/>
  <c r="F72"/>
  <c r="L72"/>
  <c r="F71"/>
  <c r="L71"/>
  <c r="F70"/>
  <c r="L70"/>
  <c r="F69"/>
  <c r="L69"/>
  <c r="F68"/>
  <c r="L68"/>
  <c r="F67"/>
  <c r="L67"/>
  <c r="F65"/>
  <c r="L65"/>
  <c r="F64"/>
  <c r="L64"/>
  <c r="F63"/>
  <c r="L63"/>
  <c r="F62"/>
  <c r="L62"/>
  <c r="F61"/>
  <c r="L61"/>
  <c r="F60"/>
  <c r="L60"/>
  <c r="F59"/>
  <c r="L59"/>
  <c r="F58"/>
  <c r="L58"/>
  <c r="F57"/>
  <c r="L57"/>
  <c r="F56"/>
  <c r="L56"/>
  <c r="F55"/>
  <c r="L55"/>
  <c r="F54"/>
  <c r="L54"/>
  <c r="F53"/>
  <c r="L53"/>
  <c r="F52"/>
  <c r="L52"/>
  <c r="F51"/>
  <c r="L51"/>
  <c r="F50"/>
  <c r="L50"/>
  <c r="F49"/>
  <c r="L49"/>
  <c r="F48"/>
  <c r="L48"/>
  <c r="F46"/>
  <c r="L46"/>
  <c r="F45"/>
  <c r="L45"/>
  <c r="F44"/>
  <c r="L44"/>
  <c r="F43"/>
  <c r="L43"/>
  <c r="F42"/>
  <c r="L42"/>
  <c r="F41"/>
  <c r="L41"/>
  <c r="F40"/>
  <c r="L40"/>
  <c r="F39"/>
  <c r="L39"/>
  <c r="F38"/>
  <c r="L38"/>
  <c r="F37"/>
  <c r="L37"/>
  <c r="F36"/>
  <c r="L36"/>
  <c r="F35"/>
  <c r="L35"/>
  <c r="F34"/>
  <c r="L34"/>
  <c r="F32"/>
  <c r="L32"/>
  <c r="F31"/>
  <c r="L31"/>
  <c r="F30"/>
  <c r="L30"/>
  <c r="F29"/>
  <c r="L29"/>
  <c r="F28"/>
  <c r="L28"/>
  <c r="F27"/>
  <c r="L27"/>
  <c r="F26"/>
  <c r="L26"/>
  <c r="F25"/>
  <c r="L25"/>
  <c r="F24"/>
  <c r="L24"/>
  <c r="F23"/>
  <c r="L23"/>
  <c r="F22"/>
  <c r="L22"/>
  <c r="F21"/>
  <c r="L21"/>
  <c r="F20"/>
  <c r="L20"/>
  <c r="F19"/>
  <c r="L19"/>
  <c r="F18"/>
  <c r="L18"/>
  <c r="F17"/>
  <c r="L17"/>
  <c r="F16"/>
  <c r="L16"/>
  <c r="F15"/>
  <c r="L15"/>
  <c r="F14"/>
  <c r="L14"/>
  <c r="F13"/>
  <c r="L13"/>
  <c r="F11"/>
  <c r="L11"/>
  <c r="F9"/>
  <c r="L9"/>
  <c r="F8"/>
  <c r="L8"/>
  <c r="F7"/>
  <c r="L7"/>
  <c r="F5"/>
  <c r="L5"/>
  <c r="F3"/>
  <c r="L3"/>
  <c r="F2"/>
  <c r="F79" s="1"/>
  <c r="L2"/>
  <c r="L79" l="1"/>
</calcChain>
</file>

<file path=xl/sharedStrings.xml><?xml version="1.0" encoding="utf-8"?>
<sst xmlns="http://schemas.openxmlformats.org/spreadsheetml/2006/main" count="112" uniqueCount="89">
  <si>
    <t>fator de ponderação</t>
  </si>
  <si>
    <t>máximo de atividades  pontuáveis</t>
  </si>
  <si>
    <t>quantidade</t>
  </si>
  <si>
    <t>ENSINO</t>
  </si>
  <si>
    <r>
      <rPr>
        <b/>
        <sz val="10"/>
        <rFont val="CALIBRI"/>
        <family val="2"/>
        <charset val="1"/>
      </rPr>
      <t xml:space="preserve">Aulas </t>
    </r>
    <r>
      <rPr>
        <sz val="10"/>
        <rFont val="CALIBRI"/>
        <family val="2"/>
        <charset val="1"/>
      </rPr>
      <t xml:space="preserve">(em horas de 60 minutos) </t>
    </r>
  </si>
  <si>
    <t>NA</t>
  </si>
  <si>
    <t>Coordenação de projetos de ensino</t>
  </si>
  <si>
    <t>Participação em projetos de ensino</t>
  </si>
  <si>
    <t>Orientação de trabalhos de conclusão de curso</t>
  </si>
  <si>
    <t>Co-orientação de trabalhos de conclusão de curso</t>
  </si>
  <si>
    <t>Elaboração de materiais didáticos para primeira oferta de cursos EaD</t>
  </si>
  <si>
    <t>Mediação pedagógica (aulas) em cursos EaD</t>
  </si>
  <si>
    <r>
      <rPr>
        <b/>
        <sz val="10"/>
        <rFont val="CALIBRI"/>
        <family val="2"/>
        <charset val="1"/>
      </rPr>
      <t xml:space="preserve">Estudos orientados para alunos em progressão parcial </t>
    </r>
    <r>
      <rPr>
        <sz val="10"/>
        <rFont val="CALIBRI"/>
        <family val="2"/>
        <charset val="1"/>
      </rPr>
      <t>(por disciplina)</t>
    </r>
  </si>
  <si>
    <t>Orientação de estágio</t>
  </si>
  <si>
    <t>Orientação de tutoria e monitoria</t>
  </si>
  <si>
    <t>PESQUISA</t>
  </si>
  <si>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com fomento externo</t>
    </r>
  </si>
  <si>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com fomento interno</t>
    </r>
  </si>
  <si>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sem fomento</t>
    </r>
  </si>
  <si>
    <r>
      <rPr>
        <b/>
        <i/>
        <sz val="10"/>
        <color rgb="FF00000A"/>
        <rFont val="Calibri"/>
        <family val="1"/>
        <charset val="1"/>
      </rPr>
      <t>Colaboração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com fomento externo</t>
    </r>
  </si>
  <si>
    <r>
      <rPr>
        <b/>
        <i/>
        <sz val="10"/>
        <color rgb="FF00000A"/>
        <rFont val="Calibri"/>
        <family val="1"/>
        <charset val="1"/>
      </rPr>
      <t>Colaboração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com fomento interno</t>
    </r>
  </si>
  <si>
    <r>
      <rPr>
        <b/>
        <i/>
        <sz val="10"/>
        <color rgb="FF00000A"/>
        <rFont val="Calibri"/>
        <family val="1"/>
        <charset val="1"/>
      </rPr>
      <t>Colaboração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projetos</t>
    </r>
    <r>
      <rPr>
        <i/>
        <sz val="10"/>
        <color rgb="FF00000A"/>
        <rFont val="Calibri"/>
        <family val="1"/>
        <charset val="1"/>
      </rPr>
      <t xml:space="preserve"> de pesquisa – </t>
    </r>
    <r>
      <rPr>
        <b/>
        <i/>
        <sz val="10"/>
        <color rgb="FF00000A"/>
        <rFont val="Calibri"/>
        <family val="1"/>
        <charset val="1"/>
      </rPr>
      <t>sem fomento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</si>
  <si>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internacionais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</si>
  <si>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nacionais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</si>
  <si>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regionais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</si>
  <si>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internacionais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</si>
  <si>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nacionais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</si>
  <si>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científicos regionais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</t>
    </r>
  </si>
  <si>
    <r>
      <rPr>
        <b/>
        <i/>
        <sz val="10"/>
        <color rgb="FF00000A"/>
        <rFont val="Calibri"/>
        <family val="1"/>
        <charset val="1"/>
      </rPr>
      <t>Coordenação de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 xml:space="preserve">grupo </t>
    </r>
    <r>
      <rPr>
        <i/>
        <sz val="10"/>
        <color rgb="FF00000A"/>
        <rFont val="Calibri"/>
        <family val="1"/>
        <charset val="1"/>
      </rPr>
      <t>de pesquisa</t>
    </r>
  </si>
  <si>
    <r>
      <rPr>
        <b/>
        <i/>
        <sz val="10"/>
        <color rgb="FF00000A"/>
        <rFont val="Calibri"/>
        <family val="1"/>
        <charset val="1"/>
      </rPr>
      <t>Participação em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 xml:space="preserve">grupo </t>
    </r>
    <r>
      <rPr>
        <i/>
        <sz val="10"/>
        <color rgb="FF00000A"/>
        <rFont val="Calibri"/>
        <family val="1"/>
        <charset val="1"/>
      </rPr>
      <t>de pesquisa</t>
    </r>
  </si>
  <si>
    <r>
      <rPr>
        <b/>
        <i/>
        <sz val="10"/>
        <color rgb="FF00000A"/>
        <rFont val="Calibri"/>
        <family val="1"/>
        <charset val="1"/>
      </rPr>
      <t xml:space="preserve">Parecer </t>
    </r>
    <r>
      <rPr>
        <i/>
        <sz val="10"/>
        <color rgb="FF00000A"/>
        <rFont val="Calibri"/>
        <family val="1"/>
        <charset val="1"/>
      </rPr>
      <t>ad-hoc</t>
    </r>
    <r>
      <rPr>
        <b/>
        <i/>
        <sz val="10"/>
        <color rgb="FF00000A"/>
        <rFont val="Calibri"/>
        <family val="1"/>
        <charset val="1"/>
      </rPr>
      <t xml:space="preserve"> </t>
    </r>
    <r>
      <rPr>
        <i/>
        <sz val="10"/>
        <color rgb="FF00000A"/>
        <rFont val="Calibri"/>
        <family val="1"/>
        <charset val="1"/>
      </rPr>
      <t xml:space="preserve">de projetos e trabalhos científicos </t>
    </r>
  </si>
  <si>
    <r>
      <rPr>
        <b/>
        <i/>
        <sz val="10"/>
        <color rgb="FF00000A"/>
        <rFont val="Calibri"/>
        <family val="1"/>
        <charset val="1"/>
      </rPr>
      <t xml:space="preserve">Orientação </t>
    </r>
    <r>
      <rPr>
        <i/>
        <sz val="10"/>
        <color rgb="FF00000A"/>
        <rFont val="Calibri"/>
        <family val="1"/>
        <charset val="1"/>
      </rPr>
      <t>de alunos em projetos de pesquisa</t>
    </r>
  </si>
  <si>
    <r>
      <rPr>
        <b/>
        <i/>
        <sz val="10"/>
        <color rgb="FF00000A"/>
        <rFont val="Calibri"/>
        <family val="1"/>
        <charset val="1"/>
      </rPr>
      <t xml:space="preserve">Co-orientação </t>
    </r>
    <r>
      <rPr>
        <i/>
        <sz val="10"/>
        <color rgb="FF00000A"/>
        <rFont val="Calibri"/>
        <family val="1"/>
        <charset val="1"/>
      </rPr>
      <t>de alunos em projetos de pesquisa</t>
    </r>
  </si>
  <si>
    <t>Orientação de pré-incubadoras e incubadoras de empresas</t>
  </si>
  <si>
    <r>
      <rPr>
        <b/>
        <i/>
        <sz val="10"/>
        <color rgb="FF00000A"/>
        <rFont val="Calibri"/>
        <family val="1"/>
        <charset val="1"/>
      </rPr>
      <t>Participação em bancas</t>
    </r>
    <r>
      <rPr>
        <i/>
        <sz val="10"/>
        <color rgb="FF00000A"/>
        <rFont val="Calibri"/>
        <family val="1"/>
        <charset val="1"/>
      </rPr>
      <t xml:space="preserve"> de avaliação de trabalhos de conclusão de curso em qualquer nível de ensino</t>
    </r>
  </si>
  <si>
    <t>PRODUTOS DE ENSINO, PESQUISA E/OU EXTENSÃO</t>
  </si>
  <si>
    <r>
      <rPr>
        <b/>
        <i/>
        <sz val="10"/>
        <color rgb="FF00000A"/>
        <rFont val="Calibri"/>
        <family val="1"/>
        <charset val="1"/>
      </rPr>
      <t xml:space="preserve">Produção </t>
    </r>
    <r>
      <rPr>
        <i/>
        <sz val="10"/>
        <color rgb="FF00000A"/>
        <rFont val="Calibri"/>
        <family val="1"/>
        <charset val="1"/>
      </rPr>
      <t>de</t>
    </r>
    <r>
      <rPr>
        <b/>
        <i/>
        <sz val="10"/>
        <color rgb="FF00000A"/>
        <rFont val="Calibri"/>
        <family val="1"/>
        <charset val="1"/>
      </rPr>
      <t xml:space="preserve"> </t>
    </r>
    <r>
      <rPr>
        <i/>
        <sz val="10"/>
        <color rgb="FF00000A"/>
        <rFont val="Calibri"/>
        <family val="1"/>
        <charset val="1"/>
      </rPr>
      <t>inventos e demais produtos de pesquisa com registro de patente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</si>
  <si>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de livro técnico ou científico</t>
    </r>
  </si>
  <si>
    <r>
      <rPr>
        <b/>
        <i/>
        <sz val="10"/>
        <color rgb="FF00000A"/>
        <rFont val="Calibri"/>
        <family val="1"/>
        <charset val="1"/>
      </rPr>
      <t>Editoração</t>
    </r>
    <r>
      <rPr>
        <i/>
        <sz val="10"/>
        <color rgb="FF00000A"/>
        <rFont val="Calibri"/>
        <family val="1"/>
        <charset val="1"/>
      </rPr>
      <t>, organização, revisão e/ou tradução de livro científico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</si>
  <si>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de capítulo de livro 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</si>
  <si>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de manual técnico e/ou didático e relatório técnico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</si>
  <si>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científica em revistas Qualis A1 e A2 (de acordo com as áreas de atuação do docente)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</si>
  <si>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científica em revistas Qualis B1 e B2 (de acordo com as áreas de atuação do docente)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</si>
  <si>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científica em revistas Qualis B3, B4, B5 e C (de acordo com as áreas de atuação do docente)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</si>
  <si>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científica em revistas sem classificação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</si>
  <si>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eventos</t>
    </r>
    <r>
      <rPr>
        <i/>
        <sz val="10"/>
        <color rgb="FF00000A"/>
        <rFont val="Calibri"/>
        <family val="1"/>
        <charset val="1"/>
      </rPr>
      <t xml:space="preserve"> científicos internacionais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</si>
  <si>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eventos</t>
    </r>
    <r>
      <rPr>
        <i/>
        <sz val="10"/>
        <color rgb="FF00000A"/>
        <rFont val="Calibri"/>
        <family val="1"/>
        <charset val="1"/>
      </rPr>
      <t xml:space="preserve"> científicos nacionais</t>
    </r>
  </si>
  <si>
    <r>
      <rPr>
        <b/>
        <i/>
        <sz val="10"/>
        <color rgb="FF00000A"/>
        <rFont val="Calibri"/>
        <family val="1"/>
        <charset val="1"/>
      </rPr>
      <t>Publicação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eventos</t>
    </r>
    <r>
      <rPr>
        <i/>
        <sz val="10"/>
        <color rgb="FF00000A"/>
        <rFont val="Calibri"/>
        <family val="1"/>
        <charset val="1"/>
      </rPr>
      <t xml:space="preserve"> científicos regionais</t>
    </r>
  </si>
  <si>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eventos</t>
    </r>
    <r>
      <rPr>
        <i/>
        <sz val="10"/>
        <color rgb="FF00000A"/>
        <rFont val="Calibri"/>
        <family val="1"/>
        <charset val="1"/>
      </rPr>
      <t xml:space="preserve"> científicos como debatedor ou palestrante</t>
    </r>
  </si>
  <si>
    <t>EXTENSÃO</t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</si>
  <si>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(5 ou mais dias; ou mais de 1000 pessoas no total)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 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</si>
  <si>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(3 ou 4 dias; ou mais de 600 pessoas no total)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 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</si>
  <si>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(1 ou 2 dias; ou mais de 200 pessoas no total) – </t>
    </r>
    <r>
      <rPr>
        <b/>
        <i/>
        <sz val="10"/>
        <color rgb="FF00000A"/>
        <rFont val="Calibri"/>
        <family val="1"/>
        <charset val="1"/>
      </rPr>
      <t>coordenação</t>
    </r>
    <r>
      <rPr>
        <i/>
        <sz val="10"/>
        <color rgb="FF00000A"/>
        <rFont val="Calibri"/>
        <family val="1"/>
        <charset val="1"/>
      </rPr>
      <t xml:space="preserve"> de comissão organizadora 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</si>
  <si>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(5 ou mais dias; ou mais de 1000 pessoas no total)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 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</si>
  <si>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(3 ou 4 dias; ou mais de 600 pessoas no total)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 </t>
    </r>
  </si>
  <si>
    <r>
      <rPr>
        <b/>
        <i/>
        <sz val="10"/>
        <color rgb="FF00000A"/>
        <rFont val="Calibri"/>
        <family val="1"/>
        <charset val="1"/>
      </rPr>
      <t>Organização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eventos</t>
    </r>
    <r>
      <rPr>
        <i/>
        <sz val="10"/>
        <color rgb="FF00000A"/>
        <rFont val="Calibri"/>
        <family val="1"/>
        <charset val="1"/>
      </rPr>
      <t xml:space="preserve"> extensionistas (1 ou 2 dias; ou mais de 200 pessoas no total) – </t>
    </r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em comissão organizadora </t>
    </r>
  </si>
  <si>
    <t>Orientação de empresas juniores</t>
  </si>
  <si>
    <r>
      <rPr>
        <b/>
        <sz val="10"/>
        <rFont val="CALIBRI"/>
        <family val="2"/>
        <charset val="1"/>
      </rPr>
      <t>Organização e realização de visitas técnicas</t>
    </r>
    <r>
      <rPr>
        <sz val="10"/>
        <rFont val="CALIBRI"/>
        <family val="2"/>
        <charset val="1"/>
      </rPr>
      <t xml:space="preserve"> como forma de associar a formação e a prática profissional</t>
    </r>
  </si>
  <si>
    <r>
      <rPr>
        <b/>
        <sz val="10"/>
        <rFont val="CALIBRI"/>
        <family val="2"/>
        <charset val="1"/>
      </rPr>
      <t>Participação em visitas técnicas</t>
    </r>
    <r>
      <rPr>
        <sz val="10"/>
        <rFont val="CALIBRI"/>
        <family val="2"/>
        <charset val="1"/>
      </rPr>
      <t xml:space="preserve"> como forma de associar a formação e a prática profissional</t>
    </r>
  </si>
  <si>
    <r>
      <rPr>
        <b/>
        <i/>
        <sz val="10"/>
        <color rgb="FF00000A"/>
        <rFont val="Calibri"/>
        <family val="1"/>
        <charset val="1"/>
      </rPr>
      <t xml:space="preserve">Orientação </t>
    </r>
    <r>
      <rPr>
        <i/>
        <sz val="10"/>
        <color rgb="FF00000A"/>
        <rFont val="Calibri"/>
        <family val="1"/>
        <charset val="1"/>
      </rPr>
      <t>de alunos em projetos de extensão</t>
    </r>
  </si>
  <si>
    <r>
      <rPr>
        <b/>
        <i/>
        <sz val="10"/>
        <color rgb="FF00000A"/>
        <rFont val="Calibri"/>
        <family val="1"/>
        <charset val="1"/>
      </rPr>
      <t xml:space="preserve">Co-orientação </t>
    </r>
    <r>
      <rPr>
        <i/>
        <sz val="10"/>
        <color rgb="FF00000A"/>
        <rFont val="Calibri"/>
        <family val="1"/>
        <charset val="1"/>
      </rPr>
      <t>de alunos em projetos de extensão</t>
    </r>
  </si>
  <si>
    <t>Reitoria, pró-reitoria, direção geral de campus</t>
  </si>
  <si>
    <r>
      <rPr>
        <b/>
        <i/>
        <sz val="10"/>
        <color rgb="FF00000A"/>
        <rFont val="Calibri"/>
        <family val="1"/>
        <charset val="1"/>
      </rPr>
      <t xml:space="preserve">Gestão </t>
    </r>
    <r>
      <rPr>
        <i/>
        <sz val="10"/>
        <color rgb="FF00000A"/>
        <rFont val="Calibri"/>
        <family val="1"/>
        <charset val="1"/>
      </rPr>
      <t xml:space="preserve">de ensino/pesquisa/extensão/administração - </t>
    </r>
    <r>
      <rPr>
        <b/>
        <i/>
        <sz val="10"/>
        <color rgb="FF00000A"/>
        <rFont val="Calibri"/>
        <family val="1"/>
        <charset val="1"/>
      </rPr>
      <t xml:space="preserve">nível II </t>
    </r>
    <r>
      <rPr>
        <i/>
        <sz val="10"/>
        <color rgb="FF00000A"/>
        <rFont val="Calibri"/>
        <family val="1"/>
        <charset val="1"/>
      </rPr>
      <t>(coordenação de ensino…)</t>
    </r>
  </si>
  <si>
    <r>
      <rPr>
        <b/>
        <i/>
        <sz val="10"/>
        <color rgb="FF00000A"/>
        <rFont val="Calibri"/>
        <family val="1"/>
        <charset val="1"/>
      </rPr>
      <t xml:space="preserve">Gestão </t>
    </r>
    <r>
      <rPr>
        <i/>
        <sz val="10"/>
        <color rgb="FF00000A"/>
        <rFont val="Calibri"/>
        <family val="1"/>
        <charset val="1"/>
      </rPr>
      <t xml:space="preserve">de ensino/pesquisa/extensão/administração - </t>
    </r>
    <r>
      <rPr>
        <b/>
        <i/>
        <sz val="10"/>
        <color rgb="FF00000A"/>
        <rFont val="Calibri"/>
        <family val="1"/>
        <charset val="1"/>
      </rPr>
      <t xml:space="preserve">nível III </t>
    </r>
    <r>
      <rPr>
        <i/>
        <sz val="10"/>
        <color rgb="FF00000A"/>
        <rFont val="Calibri"/>
        <family val="1"/>
        <charset val="1"/>
      </rPr>
      <t>(coordenação de área, departamento ou equivalente…)</t>
    </r>
  </si>
  <si>
    <r>
      <rPr>
        <b/>
        <i/>
        <sz val="10"/>
        <color rgb="FF00000A"/>
        <rFont val="Calibri"/>
        <family val="1"/>
        <charset val="1"/>
      </rPr>
      <t xml:space="preserve">Gestão </t>
    </r>
    <r>
      <rPr>
        <i/>
        <sz val="10"/>
        <color rgb="FF00000A"/>
        <rFont val="Calibri"/>
        <family val="1"/>
        <charset val="1"/>
      </rPr>
      <t xml:space="preserve">de ensino/pesquisa/extensão/administração - </t>
    </r>
    <r>
      <rPr>
        <b/>
        <i/>
        <sz val="10"/>
        <color rgb="FF00000A"/>
        <rFont val="Calibri"/>
        <family val="1"/>
        <charset val="1"/>
      </rPr>
      <t xml:space="preserve">nível IV </t>
    </r>
    <r>
      <rPr>
        <i/>
        <sz val="10"/>
        <color rgb="FF00000A"/>
        <rFont val="Calibri"/>
        <family val="1"/>
        <charset val="1"/>
      </rPr>
      <t>(coordenação de laboratórios e demais espaços de ensino-aprendizagem)</t>
    </r>
  </si>
  <si>
    <t>Coordenação de curso</t>
  </si>
  <si>
    <r>
      <rPr>
        <b/>
        <i/>
        <sz val="10"/>
        <color rgb="FF00000A"/>
        <rFont val="Calibri"/>
        <family val="1"/>
        <charset val="1"/>
      </rPr>
      <t>Presidência</t>
    </r>
    <r>
      <rPr>
        <i/>
        <sz val="10"/>
        <color rgb="FF00000A"/>
        <rFont val="Calibri"/>
        <family val="1"/>
        <charset val="1"/>
      </rPr>
      <t xml:space="preserve"> ou coordenação em comissões, conselhos, grupos de trabalho e demais órgãos colegiados </t>
    </r>
    <r>
      <rPr>
        <sz val="10"/>
        <color rgb="FF00000A"/>
        <rFont val="Calibri"/>
        <family val="1"/>
        <charset val="1"/>
      </rPr>
      <t>(interno ou externo)</t>
    </r>
  </si>
  <si>
    <r>
      <rPr>
        <b/>
        <i/>
        <sz val="10"/>
        <color rgb="FF00000A"/>
        <rFont val="Calibri"/>
        <family val="1"/>
        <charset val="1"/>
      </rPr>
      <t>Participação</t>
    </r>
    <r>
      <rPr>
        <i/>
        <sz val="10"/>
        <color rgb="FF00000A"/>
        <rFont val="Calibri"/>
        <family val="1"/>
        <charset val="1"/>
      </rPr>
      <t xml:space="preserve"> como titular em comissões, conselhos, grupos de trabalho e demais órgãos colegiados </t>
    </r>
    <r>
      <rPr>
        <sz val="10"/>
        <color rgb="FF00000A"/>
        <rFont val="Calibri"/>
        <family val="1"/>
        <charset val="1"/>
      </rPr>
      <t>(interno ou externo)</t>
    </r>
  </si>
  <si>
    <t>QUALIFICAÇÃO</t>
  </si>
  <si>
    <t>Pós-graducação lato-sensu</t>
  </si>
  <si>
    <t>Pós-graduação stricto-sensu</t>
  </si>
  <si>
    <r>
      <t>Coordenação de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 – </t>
    </r>
    <r>
      <rPr>
        <b/>
        <i/>
        <sz val="10"/>
        <color rgb="FF00000A"/>
        <rFont val="Calibri"/>
        <family val="1"/>
        <charset val="1"/>
      </rPr>
      <t>com fomento externo</t>
    </r>
  </si>
  <si>
    <r>
      <t>Coordenação de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– </t>
    </r>
    <r>
      <rPr>
        <b/>
        <i/>
        <sz val="10"/>
        <color rgb="FF00000A"/>
        <rFont val="Calibri"/>
        <family val="1"/>
        <charset val="1"/>
      </rPr>
      <t>com fomento interno</t>
    </r>
  </si>
  <si>
    <r>
      <t>Coordenação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de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 – </t>
    </r>
    <r>
      <rPr>
        <b/>
        <i/>
        <sz val="10"/>
        <color rgb="FF00000A"/>
        <rFont val="Calibri"/>
        <family val="1"/>
        <charset val="1"/>
      </rPr>
      <t xml:space="preserve">sem fomento </t>
    </r>
  </si>
  <si>
    <r>
      <t>Colaboração em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 – </t>
    </r>
    <r>
      <rPr>
        <b/>
        <i/>
        <sz val="10"/>
        <color rgb="FF00000A"/>
        <rFont val="Calibri"/>
        <family val="1"/>
        <charset val="1"/>
      </rPr>
      <t>com fomento externo</t>
    </r>
  </si>
  <si>
    <r>
      <t>Colaboração em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– </t>
    </r>
    <r>
      <rPr>
        <b/>
        <i/>
        <sz val="10"/>
        <color rgb="FF00000A"/>
        <rFont val="Calibri"/>
        <family val="1"/>
        <charset val="1"/>
      </rPr>
      <t>com fomento interno</t>
    </r>
  </si>
  <si>
    <r>
      <t>Colaboração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1"/>
        <charset val="1"/>
      </rPr>
      <t>em projetos</t>
    </r>
    <r>
      <rPr>
        <i/>
        <sz val="10"/>
        <color rgb="FF00000A"/>
        <rFont val="Calibri"/>
        <family val="1"/>
        <charset val="1"/>
      </rPr>
      <t xml:space="preserve"> 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  <r>
      <rPr>
        <i/>
        <sz val="10"/>
        <color rgb="FF00000A"/>
        <rFont val="Calibri"/>
        <family val="1"/>
        <charset val="1"/>
      </rPr>
      <t xml:space="preserve">  – </t>
    </r>
    <r>
      <rPr>
        <b/>
        <i/>
        <sz val="10"/>
        <color rgb="FF00000A"/>
        <rFont val="Calibri"/>
        <family val="1"/>
        <charset val="1"/>
      </rPr>
      <t xml:space="preserve">sem fomento </t>
    </r>
  </si>
  <si>
    <r>
      <t xml:space="preserve">Realização de ações episódicas </t>
    </r>
    <r>
      <rPr>
        <i/>
        <sz val="10"/>
        <color rgb="FF00000A"/>
        <rFont val="Calibri"/>
        <family val="1"/>
        <charset val="1"/>
      </rPr>
      <t xml:space="preserve">para prestação de serviços à comunidade externa (cursos, consultorias ou assessorias), </t>
    </r>
    <r>
      <rPr>
        <sz val="10"/>
        <color rgb="FF00000A"/>
        <rFont val="Calibri"/>
        <family val="1"/>
        <charset val="1"/>
      </rPr>
      <t>com ênfase no desenvolvimento regional, observando-se aspectos técnicos, culturais, artísticos, desportivos, políticos, sociais, ambientais e econômicos</t>
    </r>
  </si>
  <si>
    <t>50 minutos</t>
  </si>
  <si>
    <t>45 minutos</t>
  </si>
  <si>
    <t>Inserir nº de aulas semanais</t>
  </si>
  <si>
    <t>Equivalência em horas de 60 minutos</t>
  </si>
  <si>
    <r>
      <t xml:space="preserve">Gestão* </t>
    </r>
    <r>
      <rPr>
        <i/>
        <sz val="10"/>
        <color rgb="FF00000A"/>
        <rFont val="Calibri"/>
        <family val="1"/>
        <charset val="1"/>
      </rPr>
      <t xml:space="preserve">de ensino/pesquisa/extensão/administração - </t>
    </r>
    <r>
      <rPr>
        <b/>
        <i/>
        <sz val="10"/>
        <color rgb="FF00000A"/>
        <rFont val="Calibri"/>
        <family val="1"/>
        <charset val="1"/>
      </rPr>
      <t xml:space="preserve">nível I </t>
    </r>
    <r>
      <rPr>
        <i/>
        <sz val="10"/>
        <color rgb="FF00000A"/>
        <rFont val="Calibri"/>
        <family val="1"/>
        <charset val="1"/>
      </rPr>
      <t>(direção de ensino…)</t>
    </r>
  </si>
  <si>
    <t>TOTAL</t>
  </si>
  <si>
    <t>GESTÃO E REPRESENTAÇÃO                    * itens "gestão", de acordo com o organograma de cada campus</t>
  </si>
  <si>
    <r>
      <t xml:space="preserve">pontuação total </t>
    </r>
    <r>
      <rPr>
        <sz val="10"/>
        <rFont val="Calibri"/>
        <family val="2"/>
        <scheme val="minor"/>
      </rPr>
      <t>(desconsiderados os limites, por atividade)</t>
    </r>
  </si>
  <si>
    <t>60 minutos</t>
  </si>
  <si>
    <r>
      <t xml:space="preserve">Participação </t>
    </r>
    <r>
      <rPr>
        <i/>
        <sz val="10"/>
        <color rgb="FF00000A"/>
        <rFont val="Calibri"/>
        <family val="1"/>
        <charset val="1"/>
      </rPr>
      <t xml:space="preserve">como membro de conselho científico, em </t>
    </r>
    <r>
      <rPr>
        <b/>
        <i/>
        <sz val="10"/>
        <color rgb="FF00000A"/>
        <rFont val="Calibri"/>
        <family val="1"/>
        <charset val="1"/>
      </rPr>
      <t>editoras de revistas científicas</t>
    </r>
    <r>
      <rPr>
        <i/>
        <sz val="10"/>
        <color rgb="FF00000A"/>
        <rFont val="Calibri"/>
        <family val="1"/>
        <charset val="1"/>
      </rPr>
      <t xml:space="preserve"> </t>
    </r>
    <r>
      <rPr>
        <b/>
        <i/>
        <sz val="10"/>
        <color rgb="FF00000A"/>
        <rFont val="Calibri"/>
        <family val="2"/>
      </rPr>
      <t>indexadas</t>
    </r>
  </si>
  <si>
    <t>pontuação validada</t>
  </si>
</sst>
</file>

<file path=xl/styles.xml><?xml version="1.0" encoding="utf-8"?>
<styleSheet xmlns="http://schemas.openxmlformats.org/spreadsheetml/2006/main">
  <fonts count="24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0"/>
      <color rgb="FF00000A"/>
      <name val="Calibri"/>
      <family val="1"/>
      <charset val="1"/>
    </font>
    <font>
      <i/>
      <sz val="10"/>
      <color rgb="FF00000A"/>
      <name val="Calibri"/>
      <family val="1"/>
      <charset val="1"/>
    </font>
    <font>
      <b/>
      <i/>
      <sz val="10"/>
      <name val="Arial"/>
      <family val="2"/>
      <charset val="1"/>
    </font>
    <font>
      <sz val="10"/>
      <color rgb="FF00000A"/>
      <name val="Calibri"/>
      <family val="1"/>
      <charset val="1"/>
    </font>
    <font>
      <sz val="10"/>
      <color rgb="FFFF3333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A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CCFFFF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</borders>
  <cellStyleXfs count="9">
    <xf numFmtId="0" fontId="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2" applyNumberFormat="0" applyAlignment="0" applyProtection="0"/>
    <xf numFmtId="0" fontId="12" fillId="6" borderId="4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3" fontId="19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0" xfId="0" applyNumberFormat="1" applyFont="1" applyBorder="1" applyProtection="1"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2" fontId="0" fillId="0" borderId="0" xfId="0" applyNumberFormat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21" fillId="5" borderId="2" xfId="3" applyFont="1" applyProtection="1">
      <protection locked="0"/>
    </xf>
    <xf numFmtId="0" fontId="17" fillId="0" borderId="0" xfId="0" applyFont="1" applyProtection="1">
      <protection locked="0"/>
    </xf>
    <xf numFmtId="0" fontId="22" fillId="4" borderId="3" xfId="2" applyFont="1" applyBorder="1" applyAlignment="1" applyProtection="1">
      <alignment wrapText="1"/>
      <protection locked="0"/>
    </xf>
    <xf numFmtId="0" fontId="18" fillId="6" borderId="5" xfId="4" applyFont="1" applyBorder="1" applyAlignment="1" applyProtection="1">
      <alignment horizontal="center" vertical="center" wrapText="1"/>
      <protection locked="0"/>
    </xf>
    <xf numFmtId="0" fontId="18" fillId="6" borderId="6" xfId="4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center"/>
      <protection locked="0"/>
    </xf>
    <xf numFmtId="1" fontId="18" fillId="0" borderId="8" xfId="0" applyNumberFormat="1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3" fontId="19" fillId="0" borderId="10" xfId="0" applyNumberFormat="1" applyFont="1" applyBorder="1" applyProtection="1">
      <protection locked="0"/>
    </xf>
    <xf numFmtId="1" fontId="18" fillId="0" borderId="11" xfId="0" applyNumberFormat="1" applyFont="1" applyBorder="1" applyAlignment="1" applyProtection="1">
      <alignment horizontal="center"/>
      <protection locked="0"/>
    </xf>
    <xf numFmtId="0" fontId="18" fillId="6" borderId="12" xfId="4" applyFont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center" wrapText="1"/>
    </xf>
    <xf numFmtId="0" fontId="21" fillId="3" borderId="0" xfId="1" applyFont="1" applyBorder="1" applyAlignment="1" applyProtection="1">
      <alignment horizontal="center" vertical="center" wrapText="1"/>
      <protection locked="0"/>
    </xf>
    <xf numFmtId="0" fontId="16" fillId="10" borderId="0" xfId="8" applyFont="1" applyBorder="1" applyAlignment="1" applyProtection="1">
      <alignment horizontal="center" vertical="center" wrapText="1"/>
      <protection locked="0"/>
    </xf>
    <xf numFmtId="0" fontId="16" fillId="9" borderId="0" xfId="7" applyFont="1" applyBorder="1" applyAlignment="1" applyProtection="1">
      <alignment horizontal="center" vertical="center" wrapText="1"/>
      <protection locked="0"/>
    </xf>
    <xf numFmtId="0" fontId="16" fillId="6" borderId="4" xfId="4" applyFont="1" applyAlignment="1" applyProtection="1">
      <alignment horizontal="center" vertical="center" wrapText="1"/>
      <protection locked="0"/>
    </xf>
    <xf numFmtId="0" fontId="21" fillId="7" borderId="0" xfId="5" applyFont="1" applyBorder="1" applyAlignment="1" applyProtection="1">
      <alignment horizontal="center" vertical="center" wrapText="1"/>
      <protection locked="0"/>
    </xf>
    <xf numFmtId="0" fontId="16" fillId="8" borderId="0" xfId="6" applyFont="1" applyBorder="1" applyAlignment="1" applyProtection="1">
      <alignment horizontal="center" vertical="center" wrapText="1"/>
      <protection locked="0"/>
    </xf>
  </cellXfs>
  <cellStyles count="9">
    <cellStyle name="20% - Ênfase4" xfId="7" builtinId="42"/>
    <cellStyle name="20% - Ênfase6" xfId="8" builtinId="50"/>
    <cellStyle name="40% - Ênfase1" xfId="5" builtinId="31"/>
    <cellStyle name="40% - Ênfase3" xfId="6" builtinId="39"/>
    <cellStyle name="Bom" xfId="1" builtinId="26"/>
    <cellStyle name="Cálculo" xfId="3" builtinId="22"/>
    <cellStyle name="Neutra" xfId="2" builtinId="28"/>
    <cellStyle name="Normal" xfId="0" builtinId="0"/>
    <cellStyle name="Nota" xfId="4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A61" zoomScale="120" zoomScaleNormal="120" workbookViewId="0">
      <selection activeCell="B76" sqref="B76:E77"/>
    </sheetView>
  </sheetViews>
  <sheetFormatPr defaultRowHeight="12.75"/>
  <cols>
    <col min="1" max="1" width="27.7109375" style="11" bestFit="1" customWidth="1"/>
    <col min="2" max="2" width="74.85546875" style="11"/>
    <col min="3" max="3" width="10.28515625" style="12" bestFit="1" customWidth="1"/>
    <col min="4" max="4" width="10.5703125" style="29" bestFit="1" customWidth="1"/>
    <col min="5" max="5" width="9.85546875" style="11" bestFit="1" customWidth="1"/>
    <col min="6" max="6" width="9.42578125" style="5" customWidth="1"/>
    <col min="7" max="7" width="16.28515625" style="5"/>
    <col min="8" max="8" width="15" style="5" bestFit="1" customWidth="1"/>
    <col min="9" max="9" width="10" style="5" customWidth="1"/>
    <col min="10" max="10" width="12.140625" style="5" customWidth="1"/>
    <col min="11" max="11" width="8.42578125" style="5"/>
    <col min="12" max="12" width="9.7109375" style="11" customWidth="1"/>
    <col min="13" max="13" width="9.140625" style="5"/>
    <col min="14" max="1026" width="8.42578125" style="5"/>
    <col min="1027" max="16384" width="9.140625" style="5"/>
  </cols>
  <sheetData>
    <row r="1" spans="1:12" ht="89.25">
      <c r="A1" s="1"/>
      <c r="B1" s="2"/>
      <c r="C1" s="3" t="s">
        <v>2</v>
      </c>
      <c r="D1" s="3" t="s">
        <v>0</v>
      </c>
      <c r="E1" s="3" t="s">
        <v>1</v>
      </c>
      <c r="F1" s="3" t="s">
        <v>88</v>
      </c>
      <c r="G1" s="4"/>
      <c r="H1" s="34" t="s">
        <v>80</v>
      </c>
      <c r="I1" s="41"/>
      <c r="J1" s="35" t="s">
        <v>81</v>
      </c>
      <c r="L1" s="3" t="s">
        <v>85</v>
      </c>
    </row>
    <row r="2" spans="1:12" ht="13.5" customHeight="1">
      <c r="A2" s="43" t="s">
        <v>3</v>
      </c>
      <c r="B2" s="6" t="s">
        <v>4</v>
      </c>
      <c r="C2" s="42"/>
      <c r="D2" s="7">
        <v>2</v>
      </c>
      <c r="E2" s="8" t="s">
        <v>5</v>
      </c>
      <c r="F2" s="5">
        <f t="shared" ref="F2:F11" si="0">IF(C2&gt;E2,D2*E2,C2*D2)</f>
        <v>0</v>
      </c>
      <c r="G2" s="9"/>
      <c r="H2" s="36"/>
      <c r="I2" s="10" t="s">
        <v>86</v>
      </c>
      <c r="J2" s="37">
        <f>60*H2/60</f>
        <v>0</v>
      </c>
      <c r="L2" s="11">
        <f t="shared" ref="L2:L11" si="1">D2*C2</f>
        <v>0</v>
      </c>
    </row>
    <row r="3" spans="1:12">
      <c r="A3" s="43"/>
      <c r="B3" s="6" t="s">
        <v>6</v>
      </c>
      <c r="D3" s="7">
        <v>6</v>
      </c>
      <c r="E3" s="8">
        <v>2</v>
      </c>
      <c r="F3" s="5">
        <f t="shared" si="0"/>
        <v>0</v>
      </c>
      <c r="G3" s="9"/>
      <c r="H3" s="36"/>
      <c r="I3" s="13" t="s">
        <v>78</v>
      </c>
      <c r="J3" s="37">
        <f>50*H3/60</f>
        <v>0</v>
      </c>
      <c r="L3" s="11">
        <f t="shared" si="1"/>
        <v>0</v>
      </c>
    </row>
    <row r="4" spans="1:12" ht="13.5" thickBot="1">
      <c r="A4" s="43"/>
      <c r="B4" s="6" t="s">
        <v>7</v>
      </c>
      <c r="D4" s="7">
        <v>3</v>
      </c>
      <c r="E4" s="8">
        <v>2</v>
      </c>
      <c r="F4" s="5">
        <f t="shared" si="0"/>
        <v>0</v>
      </c>
      <c r="G4" s="9"/>
      <c r="H4" s="38"/>
      <c r="I4" s="39" t="s">
        <v>79</v>
      </c>
      <c r="J4" s="40">
        <f>45*H4/60</f>
        <v>0</v>
      </c>
      <c r="L4" s="11">
        <f t="shared" si="1"/>
        <v>0</v>
      </c>
    </row>
    <row r="5" spans="1:12">
      <c r="A5" s="43"/>
      <c r="B5" s="6" t="s">
        <v>8</v>
      </c>
      <c r="D5" s="7">
        <v>2</v>
      </c>
      <c r="E5" s="8">
        <v>5</v>
      </c>
      <c r="F5" s="5">
        <f t="shared" si="0"/>
        <v>0</v>
      </c>
      <c r="G5" s="9"/>
      <c r="H5" s="14"/>
      <c r="I5" s="15"/>
      <c r="L5" s="11">
        <f t="shared" si="1"/>
        <v>0</v>
      </c>
    </row>
    <row r="6" spans="1:12">
      <c r="A6" s="43"/>
      <c r="B6" s="6" t="s">
        <v>9</v>
      </c>
      <c r="D6" s="7">
        <v>1</v>
      </c>
      <c r="E6" s="8">
        <v>3</v>
      </c>
      <c r="F6" s="5">
        <f t="shared" si="0"/>
        <v>0</v>
      </c>
      <c r="G6" s="9"/>
      <c r="H6" s="14"/>
      <c r="I6" s="15"/>
      <c r="L6" s="11">
        <f t="shared" si="1"/>
        <v>0</v>
      </c>
    </row>
    <row r="7" spans="1:12">
      <c r="A7" s="43"/>
      <c r="B7" s="6" t="s">
        <v>10</v>
      </c>
      <c r="D7" s="7">
        <v>1</v>
      </c>
      <c r="E7" s="8">
        <v>4</v>
      </c>
      <c r="F7" s="5">
        <f t="shared" si="0"/>
        <v>0</v>
      </c>
      <c r="G7" s="9"/>
      <c r="H7" s="14"/>
      <c r="I7" s="15"/>
      <c r="L7" s="11">
        <f t="shared" si="1"/>
        <v>0</v>
      </c>
    </row>
    <row r="8" spans="1:12">
      <c r="A8" s="43"/>
      <c r="B8" s="6" t="s">
        <v>11</v>
      </c>
      <c r="D8" s="7">
        <v>1</v>
      </c>
      <c r="E8" s="8" t="s">
        <v>5</v>
      </c>
      <c r="F8" s="5">
        <f t="shared" si="0"/>
        <v>0</v>
      </c>
      <c r="G8" s="9"/>
      <c r="H8" s="14"/>
      <c r="I8" s="15"/>
      <c r="L8" s="11">
        <f t="shared" si="1"/>
        <v>0</v>
      </c>
    </row>
    <row r="9" spans="1:12">
      <c r="A9" s="43"/>
      <c r="B9" s="6" t="s">
        <v>12</v>
      </c>
      <c r="D9" s="7">
        <v>1</v>
      </c>
      <c r="E9" s="8" t="s">
        <v>5</v>
      </c>
      <c r="F9" s="5">
        <f t="shared" si="0"/>
        <v>0</v>
      </c>
      <c r="G9" s="9"/>
      <c r="H9" s="14"/>
      <c r="I9" s="15"/>
      <c r="L9" s="11">
        <f t="shared" si="1"/>
        <v>0</v>
      </c>
    </row>
    <row r="10" spans="1:12">
      <c r="A10" s="43"/>
      <c r="B10" s="6" t="s">
        <v>13</v>
      </c>
      <c r="D10" s="7">
        <v>1</v>
      </c>
      <c r="E10" s="8">
        <v>5</v>
      </c>
      <c r="F10" s="5">
        <f t="shared" si="0"/>
        <v>0</v>
      </c>
      <c r="G10" s="9"/>
      <c r="H10" s="14"/>
      <c r="I10" s="15"/>
      <c r="L10" s="11">
        <f t="shared" si="1"/>
        <v>0</v>
      </c>
    </row>
    <row r="11" spans="1:12">
      <c r="A11" s="43"/>
      <c r="B11" s="6" t="s">
        <v>14</v>
      </c>
      <c r="D11" s="7">
        <v>1</v>
      </c>
      <c r="E11" s="8">
        <v>5</v>
      </c>
      <c r="F11" s="5">
        <f t="shared" si="0"/>
        <v>0</v>
      </c>
      <c r="G11" s="9"/>
      <c r="H11" s="14"/>
      <c r="I11" s="15"/>
      <c r="L11" s="11">
        <f t="shared" si="1"/>
        <v>0</v>
      </c>
    </row>
    <row r="12" spans="1:12">
      <c r="A12" s="5"/>
      <c r="B12" s="16"/>
      <c r="C12" s="17"/>
      <c r="D12" s="7"/>
      <c r="E12" s="8"/>
      <c r="I12" s="15"/>
      <c r="L12" s="5"/>
    </row>
    <row r="13" spans="1:12" ht="14.1" customHeight="1">
      <c r="A13" s="47" t="s">
        <v>15</v>
      </c>
      <c r="B13" s="18" t="s">
        <v>16</v>
      </c>
      <c r="C13" s="17"/>
      <c r="D13" s="7">
        <v>20</v>
      </c>
      <c r="E13" s="8">
        <v>1</v>
      </c>
      <c r="F13" s="5">
        <f t="shared" ref="F13:F32" si="2">IF(C13&gt;E13,D13*E13,C13*D13)</f>
        <v>0</v>
      </c>
      <c r="L13" s="11">
        <f t="shared" ref="L13:L46" si="3">D13*C13</f>
        <v>0</v>
      </c>
    </row>
    <row r="14" spans="1:12">
      <c r="A14" s="47"/>
      <c r="B14" s="18" t="s">
        <v>17</v>
      </c>
      <c r="C14" s="17"/>
      <c r="D14" s="7">
        <v>12</v>
      </c>
      <c r="E14" s="8">
        <v>1</v>
      </c>
      <c r="F14" s="5">
        <f t="shared" si="2"/>
        <v>0</v>
      </c>
      <c r="L14" s="11">
        <f t="shared" si="3"/>
        <v>0</v>
      </c>
    </row>
    <row r="15" spans="1:12">
      <c r="A15" s="47"/>
      <c r="B15" s="18" t="s">
        <v>18</v>
      </c>
      <c r="C15" s="17"/>
      <c r="D15" s="7">
        <v>10</v>
      </c>
      <c r="E15" s="8">
        <v>1</v>
      </c>
      <c r="F15" s="5">
        <f t="shared" si="2"/>
        <v>0</v>
      </c>
      <c r="L15" s="11">
        <f t="shared" si="3"/>
        <v>0</v>
      </c>
    </row>
    <row r="16" spans="1:12">
      <c r="A16" s="47"/>
      <c r="B16" s="18" t="s">
        <v>19</v>
      </c>
      <c r="C16" s="17"/>
      <c r="D16" s="7">
        <v>10</v>
      </c>
      <c r="E16" s="8">
        <v>2</v>
      </c>
      <c r="F16" s="5">
        <f t="shared" si="2"/>
        <v>0</v>
      </c>
      <c r="L16" s="11">
        <f t="shared" si="3"/>
        <v>0</v>
      </c>
    </row>
    <row r="17" spans="1:12">
      <c r="A17" s="47"/>
      <c r="B17" s="18" t="s">
        <v>20</v>
      </c>
      <c r="C17" s="17"/>
      <c r="D17" s="7">
        <v>6</v>
      </c>
      <c r="E17" s="8">
        <v>2</v>
      </c>
      <c r="F17" s="5">
        <f t="shared" si="2"/>
        <v>0</v>
      </c>
      <c r="L17" s="11">
        <f t="shared" si="3"/>
        <v>0</v>
      </c>
    </row>
    <row r="18" spans="1:12">
      <c r="A18" s="47"/>
      <c r="B18" s="18" t="s">
        <v>21</v>
      </c>
      <c r="C18" s="17"/>
      <c r="D18" s="7">
        <v>5</v>
      </c>
      <c r="E18" s="8">
        <v>2</v>
      </c>
      <c r="F18" s="5">
        <f t="shared" si="2"/>
        <v>0</v>
      </c>
      <c r="L18" s="11">
        <f t="shared" si="3"/>
        <v>0</v>
      </c>
    </row>
    <row r="19" spans="1:12">
      <c r="A19" s="47"/>
      <c r="B19" s="18" t="s">
        <v>22</v>
      </c>
      <c r="C19" s="17"/>
      <c r="D19" s="7">
        <v>6</v>
      </c>
      <c r="E19" s="8">
        <v>1</v>
      </c>
      <c r="F19" s="5">
        <f t="shared" si="2"/>
        <v>0</v>
      </c>
      <c r="L19" s="11">
        <f t="shared" si="3"/>
        <v>0</v>
      </c>
    </row>
    <row r="20" spans="1:12">
      <c r="A20" s="47"/>
      <c r="B20" s="18" t="s">
        <v>23</v>
      </c>
      <c r="C20" s="17"/>
      <c r="D20" s="7">
        <v>4</v>
      </c>
      <c r="E20" s="8">
        <v>1</v>
      </c>
      <c r="F20" s="5">
        <f t="shared" si="2"/>
        <v>0</v>
      </c>
      <c r="L20" s="11">
        <f t="shared" si="3"/>
        <v>0</v>
      </c>
    </row>
    <row r="21" spans="1:12">
      <c r="A21" s="47"/>
      <c r="B21" s="18" t="s">
        <v>24</v>
      </c>
      <c r="C21" s="17"/>
      <c r="D21" s="7">
        <v>2</v>
      </c>
      <c r="E21" s="8">
        <v>1</v>
      </c>
      <c r="F21" s="5">
        <f t="shared" si="2"/>
        <v>0</v>
      </c>
      <c r="L21" s="11">
        <f t="shared" si="3"/>
        <v>0</v>
      </c>
    </row>
    <row r="22" spans="1:12">
      <c r="A22" s="47"/>
      <c r="B22" s="18" t="s">
        <v>25</v>
      </c>
      <c r="C22" s="17"/>
      <c r="D22" s="7">
        <v>4</v>
      </c>
      <c r="E22" s="8">
        <v>2</v>
      </c>
      <c r="F22" s="5">
        <f t="shared" si="2"/>
        <v>0</v>
      </c>
      <c r="L22" s="11">
        <f t="shared" si="3"/>
        <v>0</v>
      </c>
    </row>
    <row r="23" spans="1:12">
      <c r="A23" s="47"/>
      <c r="B23" s="18" t="s">
        <v>26</v>
      </c>
      <c r="C23" s="17"/>
      <c r="D23" s="7">
        <v>2</v>
      </c>
      <c r="E23" s="8">
        <v>2</v>
      </c>
      <c r="F23" s="5">
        <f t="shared" si="2"/>
        <v>0</v>
      </c>
      <c r="L23" s="11">
        <f t="shared" si="3"/>
        <v>0</v>
      </c>
    </row>
    <row r="24" spans="1:12">
      <c r="A24" s="47"/>
      <c r="B24" s="18" t="s">
        <v>27</v>
      </c>
      <c r="C24" s="17"/>
      <c r="D24" s="7">
        <v>1</v>
      </c>
      <c r="E24" s="8">
        <v>2</v>
      </c>
      <c r="F24" s="5">
        <f t="shared" si="2"/>
        <v>0</v>
      </c>
      <c r="L24" s="11">
        <f t="shared" si="3"/>
        <v>0</v>
      </c>
    </row>
    <row r="25" spans="1:12" s="20" customFormat="1">
      <c r="A25" s="47"/>
      <c r="B25" s="18" t="s">
        <v>28</v>
      </c>
      <c r="C25" s="12"/>
      <c r="D25" s="7">
        <v>2</v>
      </c>
      <c r="E25" s="8">
        <v>1</v>
      </c>
      <c r="F25" s="19">
        <f t="shared" si="2"/>
        <v>0</v>
      </c>
      <c r="I25" s="5"/>
      <c r="J25" s="5"/>
      <c r="L25" s="11">
        <f t="shared" si="3"/>
        <v>0</v>
      </c>
    </row>
    <row r="26" spans="1:12" s="23" customFormat="1">
      <c r="A26" s="47"/>
      <c r="B26" s="18" t="s">
        <v>29</v>
      </c>
      <c r="C26" s="21"/>
      <c r="D26" s="22">
        <v>0.5</v>
      </c>
      <c r="E26" s="8">
        <v>4</v>
      </c>
      <c r="F26" s="19">
        <f t="shared" si="2"/>
        <v>0</v>
      </c>
      <c r="I26" s="20"/>
      <c r="J26" s="20"/>
      <c r="L26" s="11">
        <f t="shared" si="3"/>
        <v>0</v>
      </c>
    </row>
    <row r="27" spans="1:12" ht="25.5">
      <c r="A27" s="47"/>
      <c r="B27" s="18" t="s">
        <v>87</v>
      </c>
      <c r="C27" s="17"/>
      <c r="D27" s="7">
        <v>1</v>
      </c>
      <c r="E27" s="8">
        <v>2</v>
      </c>
      <c r="F27" s="5">
        <f t="shared" si="2"/>
        <v>0</v>
      </c>
      <c r="I27" s="23"/>
      <c r="J27" s="23"/>
      <c r="L27" s="11">
        <f t="shared" si="3"/>
        <v>0</v>
      </c>
    </row>
    <row r="28" spans="1:12">
      <c r="A28" s="47"/>
      <c r="B28" s="18" t="s">
        <v>30</v>
      </c>
      <c r="C28" s="17"/>
      <c r="D28" s="7">
        <v>0.5</v>
      </c>
      <c r="E28" s="8" t="s">
        <v>5</v>
      </c>
      <c r="F28" s="5">
        <f t="shared" si="2"/>
        <v>0</v>
      </c>
      <c r="L28" s="11">
        <f t="shared" si="3"/>
        <v>0</v>
      </c>
    </row>
    <row r="29" spans="1:12">
      <c r="A29" s="47"/>
      <c r="B29" s="18" t="s">
        <v>31</v>
      </c>
      <c r="C29" s="17"/>
      <c r="D29" s="7">
        <v>1</v>
      </c>
      <c r="E29" s="8">
        <v>4</v>
      </c>
      <c r="F29" s="5">
        <f t="shared" si="2"/>
        <v>0</v>
      </c>
      <c r="L29" s="11">
        <f t="shared" si="3"/>
        <v>0</v>
      </c>
    </row>
    <row r="30" spans="1:12">
      <c r="A30" s="47"/>
      <c r="B30" s="18" t="s">
        <v>32</v>
      </c>
      <c r="C30" s="17"/>
      <c r="D30" s="7">
        <v>0.5</v>
      </c>
      <c r="E30" s="8">
        <v>4</v>
      </c>
      <c r="F30" s="5">
        <f t="shared" si="2"/>
        <v>0</v>
      </c>
      <c r="L30" s="11">
        <f t="shared" si="3"/>
        <v>0</v>
      </c>
    </row>
    <row r="31" spans="1:12">
      <c r="A31" s="47"/>
      <c r="B31" s="18" t="s">
        <v>33</v>
      </c>
      <c r="C31" s="17"/>
      <c r="D31" s="7">
        <v>2</v>
      </c>
      <c r="E31" s="8">
        <v>2</v>
      </c>
      <c r="F31" s="5">
        <f t="shared" si="2"/>
        <v>0</v>
      </c>
      <c r="L31" s="11">
        <f t="shared" si="3"/>
        <v>0</v>
      </c>
    </row>
    <row r="32" spans="1:12" ht="25.5">
      <c r="A32" s="47"/>
      <c r="B32" s="18" t="s">
        <v>34</v>
      </c>
      <c r="C32" s="17"/>
      <c r="D32" s="7">
        <v>1</v>
      </c>
      <c r="E32" s="8">
        <v>4</v>
      </c>
      <c r="F32" s="5">
        <f t="shared" si="2"/>
        <v>0</v>
      </c>
      <c r="L32" s="11">
        <f t="shared" si="3"/>
        <v>0</v>
      </c>
    </row>
    <row r="33" spans="1:12">
      <c r="A33" s="24"/>
      <c r="B33" s="18"/>
      <c r="C33" s="17"/>
      <c r="D33" s="7"/>
      <c r="E33" s="8"/>
      <c r="L33" s="11">
        <f t="shared" si="3"/>
        <v>0</v>
      </c>
    </row>
    <row r="34" spans="1:12" ht="26.85" customHeight="1">
      <c r="A34" s="48" t="s">
        <v>35</v>
      </c>
      <c r="B34" s="18" t="s">
        <v>36</v>
      </c>
      <c r="C34" s="17"/>
      <c r="D34" s="7">
        <v>18</v>
      </c>
      <c r="E34" s="8" t="s">
        <v>5</v>
      </c>
      <c r="F34" s="5">
        <f t="shared" ref="F34:F46" si="4">IF(C34&gt;E34,D34*E34,C34*D34)</f>
        <v>0</v>
      </c>
      <c r="L34" s="11">
        <f t="shared" si="3"/>
        <v>0</v>
      </c>
    </row>
    <row r="35" spans="1:12">
      <c r="A35" s="48"/>
      <c r="B35" s="18" t="s">
        <v>37</v>
      </c>
      <c r="C35" s="17"/>
      <c r="D35" s="7">
        <v>18</v>
      </c>
      <c r="E35" s="8" t="s">
        <v>5</v>
      </c>
      <c r="F35" s="5">
        <f t="shared" si="4"/>
        <v>0</v>
      </c>
      <c r="L35" s="11">
        <f t="shared" si="3"/>
        <v>0</v>
      </c>
    </row>
    <row r="36" spans="1:12">
      <c r="A36" s="48"/>
      <c r="B36" s="18" t="s">
        <v>38</v>
      </c>
      <c r="C36" s="17"/>
      <c r="D36" s="7">
        <v>18</v>
      </c>
      <c r="E36" s="8" t="s">
        <v>5</v>
      </c>
      <c r="F36" s="5">
        <f t="shared" si="4"/>
        <v>0</v>
      </c>
      <c r="L36" s="11">
        <f t="shared" si="3"/>
        <v>0</v>
      </c>
    </row>
    <row r="37" spans="1:12">
      <c r="A37" s="48"/>
      <c r="B37" s="18" t="s">
        <v>39</v>
      </c>
      <c r="C37" s="17"/>
      <c r="D37" s="7">
        <v>12</v>
      </c>
      <c r="E37" s="8" t="s">
        <v>5</v>
      </c>
      <c r="F37" s="5">
        <f t="shared" si="4"/>
        <v>0</v>
      </c>
      <c r="L37" s="11">
        <f t="shared" si="3"/>
        <v>0</v>
      </c>
    </row>
    <row r="38" spans="1:12">
      <c r="A38" s="48"/>
      <c r="B38" s="18" t="s">
        <v>40</v>
      </c>
      <c r="C38" s="17"/>
      <c r="D38" s="7">
        <v>12</v>
      </c>
      <c r="E38" s="8" t="s">
        <v>5</v>
      </c>
      <c r="F38" s="5">
        <f t="shared" si="4"/>
        <v>0</v>
      </c>
      <c r="L38" s="11">
        <f t="shared" si="3"/>
        <v>0</v>
      </c>
    </row>
    <row r="39" spans="1:12" ht="25.5">
      <c r="A39" s="48"/>
      <c r="B39" s="18" t="s">
        <v>41</v>
      </c>
      <c r="C39" s="17"/>
      <c r="D39" s="7">
        <v>12</v>
      </c>
      <c r="E39" s="8" t="s">
        <v>5</v>
      </c>
      <c r="F39" s="5">
        <f t="shared" si="4"/>
        <v>0</v>
      </c>
      <c r="L39" s="11">
        <f t="shared" si="3"/>
        <v>0</v>
      </c>
    </row>
    <row r="40" spans="1:12" ht="25.5">
      <c r="A40" s="48"/>
      <c r="B40" s="18" t="s">
        <v>42</v>
      </c>
      <c r="C40" s="17"/>
      <c r="D40" s="7">
        <v>10</v>
      </c>
      <c r="E40" s="8" t="s">
        <v>5</v>
      </c>
      <c r="F40" s="5">
        <f t="shared" si="4"/>
        <v>0</v>
      </c>
      <c r="L40" s="11">
        <f t="shared" si="3"/>
        <v>0</v>
      </c>
    </row>
    <row r="41" spans="1:12" ht="25.5">
      <c r="A41" s="48"/>
      <c r="B41" s="18" t="s">
        <v>43</v>
      </c>
      <c r="C41" s="17"/>
      <c r="D41" s="7">
        <v>8</v>
      </c>
      <c r="E41" s="8" t="s">
        <v>5</v>
      </c>
      <c r="F41" s="5">
        <f t="shared" si="4"/>
        <v>0</v>
      </c>
      <c r="L41" s="11">
        <f t="shared" si="3"/>
        <v>0</v>
      </c>
    </row>
    <row r="42" spans="1:12">
      <c r="A42" s="48"/>
      <c r="B42" s="18" t="s">
        <v>44</v>
      </c>
      <c r="C42" s="17"/>
      <c r="D42" s="7">
        <v>2</v>
      </c>
      <c r="E42" s="8" t="s">
        <v>5</v>
      </c>
      <c r="F42" s="5">
        <f t="shared" si="4"/>
        <v>0</v>
      </c>
      <c r="L42" s="11">
        <f t="shared" si="3"/>
        <v>0</v>
      </c>
    </row>
    <row r="43" spans="1:12">
      <c r="A43" s="48"/>
      <c r="B43" s="18" t="s">
        <v>45</v>
      </c>
      <c r="C43" s="17"/>
      <c r="D43" s="7">
        <v>6</v>
      </c>
      <c r="E43" s="8" t="s">
        <v>5</v>
      </c>
      <c r="F43" s="5">
        <f t="shared" si="4"/>
        <v>0</v>
      </c>
      <c r="L43" s="11">
        <f t="shared" si="3"/>
        <v>0</v>
      </c>
    </row>
    <row r="44" spans="1:12">
      <c r="A44" s="48"/>
      <c r="B44" s="18" t="s">
        <v>46</v>
      </c>
      <c r="C44" s="17"/>
      <c r="D44" s="7">
        <v>4</v>
      </c>
      <c r="E44" s="8" t="s">
        <v>5</v>
      </c>
      <c r="F44" s="5">
        <f t="shared" si="4"/>
        <v>0</v>
      </c>
      <c r="L44" s="11">
        <f t="shared" si="3"/>
        <v>0</v>
      </c>
    </row>
    <row r="45" spans="1:12">
      <c r="A45" s="48"/>
      <c r="B45" s="18" t="s">
        <v>47</v>
      </c>
      <c r="C45" s="17"/>
      <c r="D45" s="7">
        <v>2</v>
      </c>
      <c r="E45" s="8" t="s">
        <v>5</v>
      </c>
      <c r="F45" s="5">
        <f t="shared" si="4"/>
        <v>0</v>
      </c>
      <c r="L45" s="11">
        <f t="shared" si="3"/>
        <v>0</v>
      </c>
    </row>
    <row r="46" spans="1:12">
      <c r="A46" s="48"/>
      <c r="B46" s="25" t="s">
        <v>48</v>
      </c>
      <c r="C46" s="17"/>
      <c r="D46" s="7">
        <v>2</v>
      </c>
      <c r="E46" s="8" t="s">
        <v>5</v>
      </c>
      <c r="F46" s="5">
        <f t="shared" si="4"/>
        <v>0</v>
      </c>
      <c r="L46" s="11">
        <f t="shared" si="3"/>
        <v>0</v>
      </c>
    </row>
    <row r="47" spans="1:12">
      <c r="A47" s="1"/>
      <c r="B47" s="16"/>
      <c r="C47" s="17"/>
      <c r="D47" s="7"/>
      <c r="E47" s="8"/>
      <c r="L47" s="5"/>
    </row>
    <row r="48" spans="1:12" ht="64.900000000000006" customHeight="1">
      <c r="A48" s="44" t="s">
        <v>49</v>
      </c>
      <c r="B48" s="16" t="s">
        <v>71</v>
      </c>
      <c r="C48" s="17"/>
      <c r="D48" s="7">
        <v>20</v>
      </c>
      <c r="E48" s="8">
        <v>1</v>
      </c>
      <c r="F48" s="5">
        <f t="shared" ref="F48:F65" si="5">IF(C48&gt;E48,D48*E48,C48*D48)</f>
        <v>0</v>
      </c>
      <c r="L48" s="11">
        <f t="shared" ref="L48:L65" si="6">D48*C48</f>
        <v>0</v>
      </c>
    </row>
    <row r="49" spans="1:12" ht="51">
      <c r="A49" s="44"/>
      <c r="B49" s="16" t="s">
        <v>72</v>
      </c>
      <c r="C49" s="17"/>
      <c r="D49" s="7">
        <v>12</v>
      </c>
      <c r="E49" s="8">
        <v>1</v>
      </c>
      <c r="F49" s="5">
        <f t="shared" si="5"/>
        <v>0</v>
      </c>
      <c r="L49" s="11">
        <f t="shared" si="6"/>
        <v>0</v>
      </c>
    </row>
    <row r="50" spans="1:12" ht="51">
      <c r="A50" s="44"/>
      <c r="B50" s="16" t="s">
        <v>73</v>
      </c>
      <c r="C50" s="17"/>
      <c r="D50" s="7">
        <v>10</v>
      </c>
      <c r="E50" s="8">
        <v>1</v>
      </c>
      <c r="F50" s="5">
        <f t="shared" si="5"/>
        <v>0</v>
      </c>
      <c r="L50" s="11">
        <f t="shared" si="6"/>
        <v>0</v>
      </c>
    </row>
    <row r="51" spans="1:12" ht="51">
      <c r="A51" s="44"/>
      <c r="B51" s="16" t="s">
        <v>74</v>
      </c>
      <c r="C51" s="17"/>
      <c r="D51" s="7">
        <v>10</v>
      </c>
      <c r="E51" s="8">
        <v>2</v>
      </c>
      <c r="F51" s="5">
        <f t="shared" si="5"/>
        <v>0</v>
      </c>
      <c r="L51" s="11">
        <f t="shared" si="6"/>
        <v>0</v>
      </c>
    </row>
    <row r="52" spans="1:12" ht="51">
      <c r="A52" s="44"/>
      <c r="B52" s="16" t="s">
        <v>75</v>
      </c>
      <c r="C52" s="17"/>
      <c r="D52" s="7">
        <v>6</v>
      </c>
      <c r="E52" s="8">
        <v>2</v>
      </c>
      <c r="F52" s="5">
        <f t="shared" si="5"/>
        <v>0</v>
      </c>
      <c r="L52" s="11">
        <f t="shared" si="6"/>
        <v>0</v>
      </c>
    </row>
    <row r="53" spans="1:12" ht="51">
      <c r="A53" s="44"/>
      <c r="B53" s="16" t="s">
        <v>76</v>
      </c>
      <c r="C53" s="17"/>
      <c r="D53" s="7">
        <v>5</v>
      </c>
      <c r="E53" s="8">
        <v>2</v>
      </c>
      <c r="F53" s="5">
        <f t="shared" si="5"/>
        <v>0</v>
      </c>
      <c r="L53" s="11">
        <f t="shared" si="6"/>
        <v>0</v>
      </c>
    </row>
    <row r="54" spans="1:12" ht="51">
      <c r="A54" s="44"/>
      <c r="B54" s="16" t="s">
        <v>77</v>
      </c>
      <c r="C54" s="17"/>
      <c r="D54" s="7">
        <v>4</v>
      </c>
      <c r="E54" s="8">
        <v>2</v>
      </c>
      <c r="F54" s="5">
        <f t="shared" si="5"/>
        <v>0</v>
      </c>
      <c r="L54" s="11">
        <f t="shared" si="6"/>
        <v>0</v>
      </c>
    </row>
    <row r="55" spans="1:12" ht="25.5">
      <c r="A55" s="44"/>
      <c r="B55" s="16" t="s">
        <v>50</v>
      </c>
      <c r="C55" s="17"/>
      <c r="D55" s="7">
        <v>6</v>
      </c>
      <c r="E55" s="8">
        <v>1</v>
      </c>
      <c r="F55" s="5">
        <f t="shared" si="5"/>
        <v>0</v>
      </c>
      <c r="L55" s="11">
        <f t="shared" si="6"/>
        <v>0</v>
      </c>
    </row>
    <row r="56" spans="1:12" ht="25.5">
      <c r="A56" s="44"/>
      <c r="B56" s="16" t="s">
        <v>51</v>
      </c>
      <c r="C56" s="17"/>
      <c r="D56" s="7">
        <v>4</v>
      </c>
      <c r="E56" s="8">
        <v>1</v>
      </c>
      <c r="F56" s="5">
        <f t="shared" si="5"/>
        <v>0</v>
      </c>
      <c r="L56" s="11">
        <f t="shared" si="6"/>
        <v>0</v>
      </c>
    </row>
    <row r="57" spans="1:12" ht="25.5">
      <c r="A57" s="44"/>
      <c r="B57" s="16" t="s">
        <v>52</v>
      </c>
      <c r="C57" s="17"/>
      <c r="D57" s="7">
        <v>2</v>
      </c>
      <c r="E57" s="8">
        <v>1</v>
      </c>
      <c r="F57" s="5">
        <f t="shared" si="5"/>
        <v>0</v>
      </c>
      <c r="L57" s="11">
        <f t="shared" si="6"/>
        <v>0</v>
      </c>
    </row>
    <row r="58" spans="1:12" ht="25.5">
      <c r="A58" s="44"/>
      <c r="B58" s="16" t="s">
        <v>53</v>
      </c>
      <c r="C58" s="17"/>
      <c r="D58" s="7">
        <v>4</v>
      </c>
      <c r="E58" s="8">
        <v>2</v>
      </c>
      <c r="F58" s="5">
        <f t="shared" si="5"/>
        <v>0</v>
      </c>
      <c r="L58" s="11">
        <f t="shared" si="6"/>
        <v>0</v>
      </c>
    </row>
    <row r="59" spans="1:12" ht="25.5">
      <c r="A59" s="44"/>
      <c r="B59" s="16" t="s">
        <v>54</v>
      </c>
      <c r="C59" s="17"/>
      <c r="D59" s="7">
        <v>2</v>
      </c>
      <c r="E59" s="8">
        <v>2</v>
      </c>
      <c r="F59" s="5">
        <f t="shared" si="5"/>
        <v>0</v>
      </c>
      <c r="L59" s="11">
        <f t="shared" si="6"/>
        <v>0</v>
      </c>
    </row>
    <row r="60" spans="1:12" ht="25.5">
      <c r="A60" s="44"/>
      <c r="B60" s="16" t="s">
        <v>55</v>
      </c>
      <c r="C60" s="17"/>
      <c r="D60" s="7">
        <v>1</v>
      </c>
      <c r="E60" s="8">
        <v>2</v>
      </c>
      <c r="F60" s="5">
        <f t="shared" si="5"/>
        <v>0</v>
      </c>
      <c r="L60" s="11">
        <f t="shared" si="6"/>
        <v>0</v>
      </c>
    </row>
    <row r="61" spans="1:12" ht="12.75" customHeight="1">
      <c r="A61" s="44"/>
      <c r="B61" s="16" t="s">
        <v>56</v>
      </c>
      <c r="C61" s="17"/>
      <c r="D61" s="7">
        <v>2</v>
      </c>
      <c r="E61" s="8">
        <v>2</v>
      </c>
      <c r="F61" s="5">
        <f t="shared" si="5"/>
        <v>0</v>
      </c>
      <c r="L61" s="11">
        <f t="shared" si="6"/>
        <v>0</v>
      </c>
    </row>
    <row r="62" spans="1:12" ht="25.5">
      <c r="A62" s="44"/>
      <c r="B62" s="6" t="s">
        <v>57</v>
      </c>
      <c r="C62" s="17"/>
      <c r="D62" s="7">
        <v>2</v>
      </c>
      <c r="E62" s="8">
        <v>2</v>
      </c>
      <c r="F62" s="5">
        <f t="shared" si="5"/>
        <v>0</v>
      </c>
      <c r="L62" s="11">
        <f t="shared" si="6"/>
        <v>0</v>
      </c>
    </row>
    <row r="63" spans="1:12" ht="25.5" customHeight="1">
      <c r="A63" s="44"/>
      <c r="B63" s="6" t="s">
        <v>58</v>
      </c>
      <c r="C63" s="17"/>
      <c r="D63" s="7">
        <v>1</v>
      </c>
      <c r="E63" s="8">
        <v>2</v>
      </c>
      <c r="F63" s="5">
        <f t="shared" si="5"/>
        <v>0</v>
      </c>
      <c r="L63" s="11">
        <f t="shared" si="6"/>
        <v>0</v>
      </c>
    </row>
    <row r="64" spans="1:12" ht="12.75" customHeight="1">
      <c r="A64" s="44"/>
      <c r="B64" s="16" t="s">
        <v>59</v>
      </c>
      <c r="C64" s="17"/>
      <c r="D64" s="7">
        <v>1</v>
      </c>
      <c r="E64" s="8">
        <v>4</v>
      </c>
      <c r="F64" s="5">
        <f t="shared" si="5"/>
        <v>0</v>
      </c>
      <c r="L64" s="11">
        <f t="shared" si="6"/>
        <v>0</v>
      </c>
    </row>
    <row r="65" spans="1:12" ht="12.75" customHeight="1">
      <c r="A65" s="44"/>
      <c r="B65" s="16" t="s">
        <v>60</v>
      </c>
      <c r="C65" s="17"/>
      <c r="D65" s="7">
        <v>0.5</v>
      </c>
      <c r="E65" s="8">
        <v>4</v>
      </c>
      <c r="F65" s="5">
        <f t="shared" si="5"/>
        <v>0</v>
      </c>
      <c r="L65" s="11">
        <f t="shared" si="6"/>
        <v>0</v>
      </c>
    </row>
    <row r="66" spans="1:12" ht="12.75" customHeight="1">
      <c r="A66" s="24"/>
      <c r="B66" s="5"/>
      <c r="C66" s="17"/>
      <c r="D66" s="5"/>
      <c r="E66" s="8"/>
      <c r="L66" s="5"/>
    </row>
    <row r="67" spans="1:12" ht="26.45" customHeight="1">
      <c r="A67" s="45" t="s">
        <v>84</v>
      </c>
      <c r="B67" s="16" t="s">
        <v>61</v>
      </c>
      <c r="C67" s="17"/>
      <c r="D67" s="7">
        <v>40</v>
      </c>
      <c r="E67" s="8" t="s">
        <v>5</v>
      </c>
      <c r="F67" s="5">
        <f t="shared" ref="F67:F74" si="7">IF(C67&gt;E67,D67*E67,C67*D67)</f>
        <v>0</v>
      </c>
      <c r="L67" s="11">
        <f t="shared" ref="L67:L74" si="8">D67*C67</f>
        <v>0</v>
      </c>
    </row>
    <row r="68" spans="1:12" ht="12.75" customHeight="1">
      <c r="A68" s="45"/>
      <c r="B68" s="16" t="s">
        <v>82</v>
      </c>
      <c r="C68" s="17"/>
      <c r="D68" s="7">
        <v>20</v>
      </c>
      <c r="E68" s="8" t="s">
        <v>5</v>
      </c>
      <c r="F68" s="5">
        <f t="shared" si="7"/>
        <v>0</v>
      </c>
      <c r="L68" s="11">
        <f t="shared" si="8"/>
        <v>0</v>
      </c>
    </row>
    <row r="69" spans="1:12" ht="12.75" customHeight="1">
      <c r="A69" s="45"/>
      <c r="B69" s="16" t="s">
        <v>62</v>
      </c>
      <c r="C69" s="17"/>
      <c r="D69" s="7">
        <v>15</v>
      </c>
      <c r="E69" s="8" t="s">
        <v>5</v>
      </c>
      <c r="F69" s="5">
        <f t="shared" si="7"/>
        <v>0</v>
      </c>
      <c r="L69" s="11">
        <f t="shared" si="8"/>
        <v>0</v>
      </c>
    </row>
    <row r="70" spans="1:12" ht="25.5">
      <c r="A70" s="45"/>
      <c r="B70" s="16" t="s">
        <v>63</v>
      </c>
      <c r="D70" s="7">
        <v>10</v>
      </c>
      <c r="E70" s="8" t="s">
        <v>5</v>
      </c>
      <c r="F70" s="5">
        <f t="shared" si="7"/>
        <v>0</v>
      </c>
      <c r="L70" s="11">
        <f t="shared" si="8"/>
        <v>0</v>
      </c>
    </row>
    <row r="71" spans="1:12" ht="25.5">
      <c r="A71" s="45"/>
      <c r="B71" s="16" t="s">
        <v>64</v>
      </c>
      <c r="D71" s="7">
        <v>5</v>
      </c>
      <c r="E71" s="8" t="s">
        <v>5</v>
      </c>
      <c r="F71" s="5">
        <f t="shared" si="7"/>
        <v>0</v>
      </c>
      <c r="L71" s="11">
        <f t="shared" si="8"/>
        <v>0</v>
      </c>
    </row>
    <row r="72" spans="1:12" ht="12.75" customHeight="1">
      <c r="A72" s="45"/>
      <c r="B72" s="16" t="s">
        <v>65</v>
      </c>
      <c r="D72" s="7">
        <v>10</v>
      </c>
      <c r="E72" s="8" t="s">
        <v>5</v>
      </c>
      <c r="F72" s="5">
        <f t="shared" si="7"/>
        <v>0</v>
      </c>
      <c r="L72" s="11">
        <f t="shared" si="8"/>
        <v>0</v>
      </c>
    </row>
    <row r="73" spans="1:12" ht="25.5">
      <c r="A73" s="45"/>
      <c r="B73" s="16" t="s">
        <v>66</v>
      </c>
      <c r="D73" s="7">
        <v>2</v>
      </c>
      <c r="E73" s="8">
        <v>2</v>
      </c>
      <c r="F73" s="5">
        <f t="shared" si="7"/>
        <v>0</v>
      </c>
      <c r="L73" s="11">
        <f t="shared" si="8"/>
        <v>0</v>
      </c>
    </row>
    <row r="74" spans="1:12" ht="25.5">
      <c r="A74" s="45"/>
      <c r="B74" s="16" t="s">
        <v>67</v>
      </c>
      <c r="D74" s="7">
        <v>1</v>
      </c>
      <c r="E74" s="8">
        <v>4</v>
      </c>
      <c r="F74" s="5">
        <f t="shared" si="7"/>
        <v>0</v>
      </c>
      <c r="L74" s="11">
        <f t="shared" si="8"/>
        <v>0</v>
      </c>
    </row>
    <row r="75" spans="1:12" ht="12.75" customHeight="1">
      <c r="B75" s="26"/>
      <c r="D75" s="5"/>
    </row>
    <row r="76" spans="1:12" ht="13.35" customHeight="1">
      <c r="A76" s="46" t="s">
        <v>68</v>
      </c>
      <c r="B76" s="27" t="s">
        <v>69</v>
      </c>
      <c r="D76" s="7">
        <v>8</v>
      </c>
      <c r="E76" s="28">
        <v>1</v>
      </c>
      <c r="F76" s="5">
        <f t="shared" ref="F76:F77" si="9">IF(C76&gt;E76,D76*E76,C76*D76)</f>
        <v>0</v>
      </c>
      <c r="L76" s="11">
        <f t="shared" ref="L76:L77" si="10">D76*C76</f>
        <v>0</v>
      </c>
    </row>
    <row r="77" spans="1:12" ht="12.75" customHeight="1">
      <c r="A77" s="46"/>
      <c r="B77" s="27" t="s">
        <v>70</v>
      </c>
      <c r="D77" s="7">
        <v>16</v>
      </c>
      <c r="E77" s="28">
        <v>1</v>
      </c>
      <c r="F77" s="5">
        <f t="shared" si="9"/>
        <v>0</v>
      </c>
      <c r="L77" s="11">
        <f t="shared" si="10"/>
        <v>0</v>
      </c>
    </row>
    <row r="79" spans="1:12" ht="15">
      <c r="E79" s="30" t="s">
        <v>83</v>
      </c>
      <c r="F79" s="31">
        <f>SUM(F2:F77)</f>
        <v>0</v>
      </c>
      <c r="K79" s="32" t="s">
        <v>83</v>
      </c>
      <c r="L79" s="33">
        <f>SUM(L2:L77)</f>
        <v>0</v>
      </c>
    </row>
  </sheetData>
  <mergeCells count="6">
    <mergeCell ref="A2:A11"/>
    <mergeCell ref="A48:A65"/>
    <mergeCell ref="A67:A74"/>
    <mergeCell ref="A76:A77"/>
    <mergeCell ref="A13:A32"/>
    <mergeCell ref="A34:A46"/>
  </mergeCells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Dell</cp:lastModifiedBy>
  <cp:revision>423</cp:revision>
  <dcterms:created xsi:type="dcterms:W3CDTF">2016-09-05T20:34:52Z</dcterms:created>
  <dcterms:modified xsi:type="dcterms:W3CDTF">2017-06-05T18:37:41Z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