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BASE" sheetId="1" r:id="rId4"/>
    <sheet state="hidden" name="BACKUP" sheetId="2" r:id="rId5"/>
    <sheet state="hidden" name="GERAL" sheetId="3" r:id="rId6"/>
    <sheet state="visible" name="BAMBUI" sheetId="4" r:id="rId7"/>
    <sheet state="visible" name="CONGONHAS" sheetId="5" r:id="rId8"/>
    <sheet state="visible" name="IBIRITE" sheetId="6" r:id="rId9"/>
    <sheet state="visible" name="OURO PRETO" sheetId="7" r:id="rId10"/>
    <sheet state="hidden" name="Planilha5" sheetId="8" r:id="rId11"/>
    <sheet state="hidden" name="Planilha" sheetId="9" r:id="rId12"/>
  </sheets>
  <definedNames/>
  <calcPr/>
  <extLst>
    <ext uri="GoogleSheetsCustomDataVersion1">
      <go:sheetsCustomData xmlns:go="http://customooxmlschemas.google.com/" r:id="rId13" roundtripDataSignature="AMtx7mg40iKBC4/O2U2aTYuO3E3FVnlk1Q=="/>
    </ext>
  </extLst>
</workbook>
</file>

<file path=xl/sharedStrings.xml><?xml version="1.0" encoding="utf-8"?>
<sst xmlns="http://schemas.openxmlformats.org/spreadsheetml/2006/main" count="14382" uniqueCount="2783">
  <si>
    <t>Inscrição</t>
  </si>
  <si>
    <t>Nome Candidato</t>
  </si>
  <si>
    <t>Curso</t>
  </si>
  <si>
    <t>INSCRIÇÃO EFETIVADA?</t>
  </si>
  <si>
    <t>DE QUAL SISTEMA DE ENSINO SUAS NOTAS SERÃO UTILIZADAS?</t>
  </si>
  <si>
    <t xml:space="preserve"> 7º Ano Português</t>
  </si>
  <si>
    <t>8º Ano  Português</t>
  </si>
  <si>
    <t>7º Ano
Matemática</t>
  </si>
  <si>
    <t xml:space="preserve"> 8º Ano Matemática</t>
  </si>
  <si>
    <t xml:space="preserve"> 1º Ano Português</t>
  </si>
  <si>
    <t xml:space="preserve"> 2º Ano Português</t>
  </si>
  <si>
    <t>1º Ano
Matemática</t>
  </si>
  <si>
    <t>2º Ano
Matemática</t>
  </si>
  <si>
    <t>Nota final de Português</t>
  </si>
  <si>
    <t>Nota final de Matemática</t>
  </si>
  <si>
    <t>Nota final de Português 1</t>
  </si>
  <si>
    <t>Nota final de Matemática1</t>
  </si>
  <si>
    <t>Nota final de Português 2</t>
  </si>
  <si>
    <t>Nota final de Matemática2</t>
  </si>
  <si>
    <t>PARECER</t>
  </si>
  <si>
    <t>MÉDIA PORTUGUÊS</t>
  </si>
  <si>
    <t>MÉDIA MATEMÁTICA</t>
  </si>
  <si>
    <t>MÉDIA FINAL</t>
  </si>
  <si>
    <t>FABIOLA APARECIDA DE JESUS</t>
  </si>
  <si>
    <t>Técnico Subsequente em Segurança do Trabalho</t>
  </si>
  <si>
    <t>S</t>
  </si>
  <si>
    <t>ENSINO MÉDIO REGULAR</t>
  </si>
  <si>
    <t>DEFERIDO</t>
  </si>
  <si>
    <t>JESSICA DA MATA DE PAULA</t>
  </si>
  <si>
    <t>LUCYLA EMMANUELE SIQUEIRA</t>
  </si>
  <si>
    <t>RAYSSA APARECIDA RIBEIRO RAMOS</t>
  </si>
  <si>
    <t>AIRA CALEB SOARES MESSIAS</t>
  </si>
  <si>
    <t>Técnico Concomitante em Automação Industrial</t>
  </si>
  <si>
    <t>ENSINO FUNDAMENTAL REGULAR</t>
  </si>
  <si>
    <t/>
  </si>
  <si>
    <t>ANA CAROLINA ALVES SILVA</t>
  </si>
  <si>
    <t>ANA LUIZA DE JESUS BATISTA</t>
  </si>
  <si>
    <t>ANDRE LUIZ LOPES DOS SANTOS</t>
  </si>
  <si>
    <t>ANNA CLAUDIA WERNECK ROCHA</t>
  </si>
  <si>
    <t>DIEGO HENRIQUE GONCALVES DIAS</t>
  </si>
  <si>
    <t>GABRIELLE ALVES SILVA</t>
  </si>
  <si>
    <t>GETULIO GONCALVES MOREIRA</t>
  </si>
  <si>
    <t>GIOVANA CORREA RAICHARDT</t>
  </si>
  <si>
    <t>GUSTAVO HENRIQUE CHAGAS RAMOS</t>
  </si>
  <si>
    <t>ISABELLA DA CRUZ FERREIRA</t>
  </si>
  <si>
    <t>JOAO PEDRO OLIVEIRA NEVES</t>
  </si>
  <si>
    <t>KATHARINY FRAGA VIANA JOSE</t>
  </si>
  <si>
    <t>ENSINO FUNDAMENTAL OU MÉDIO POR RECLASSIFICAÇÃO</t>
  </si>
  <si>
    <t>KENDERSON LEANDRO DE MOURA</t>
  </si>
  <si>
    <t>LETICIA RODRIGUES DOS SANTOS</t>
  </si>
  <si>
    <t>MELLISSA NERI COUTO CAMPOS</t>
  </si>
  <si>
    <t>MIGUEL ANGELO DA SILVA</t>
  </si>
  <si>
    <t>MIGUEL SILVA DAMASCENO</t>
  </si>
  <si>
    <t>PEDRO LUCAS MODESTO SILVEIRA</t>
  </si>
  <si>
    <t>PRISCILA PEREIRA DE ASSIS</t>
  </si>
  <si>
    <t>ANA BEATR RODRIGUES FREITAS</t>
  </si>
  <si>
    <t>Técnico Concomitante em Edificações</t>
  </si>
  <si>
    <t>ANTONIO GUILHERME ARAUJO SOUZA COSTA</t>
  </si>
  <si>
    <t>DANIEL CHOZE MENDES DA SILVA SOUZA</t>
  </si>
  <si>
    <t>DEBORAH ANDRADE RODRIGUES</t>
  </si>
  <si>
    <t>EMILY FERREIRA SANTOS</t>
  </si>
  <si>
    <t>GABRIELA BARBOSA FERREIRA</t>
  </si>
  <si>
    <t>LIVIA GABRIELA SOUSA SANTOS</t>
  </si>
  <si>
    <t>LUANA LETICIA PEREIRA PINTO FERREIRA</t>
  </si>
  <si>
    <t>MARIA EUGENIA MORAIS OSORIO</t>
  </si>
  <si>
    <t>MARIA IZABEL ALVES DE SOUZA</t>
  </si>
  <si>
    <t>NATHALY GABRIELE SILVA SANTOS</t>
  </si>
  <si>
    <t>RAISSA CAMILA MARIA MAIA</t>
  </si>
  <si>
    <t>RAYSSA VITORIA GARCIA SILVA</t>
  </si>
  <si>
    <t>RICARDO GOMES LUCHESI</t>
  </si>
  <si>
    <t>RYAN AUGUSTO SILVA LOPES</t>
  </si>
  <si>
    <t>VALDILANI TEIXEIRA BARBOSA</t>
  </si>
  <si>
    <t>ENSINO FUNDAMETNAL OU MÉDIO NÃO REGULAR (EX: SUPLETIVO)</t>
  </si>
  <si>
    <t>VICTOR HUGO OLIMPIO CASTRO</t>
  </si>
  <si>
    <t>YASMIM CRISTINA REIS DE SOUSA</t>
  </si>
  <si>
    <t>ANA CLARA FERREIRA DAMIAO</t>
  </si>
  <si>
    <t>Técnico Concomitante em Energia Renovável</t>
  </si>
  <si>
    <t>ARTHUR KENNEDY FERREIRA DAMIAO</t>
  </si>
  <si>
    <t>ARTHUR LEANDRO JACINTO</t>
  </si>
  <si>
    <t>JULIA DUARTE JANUARIO</t>
  </si>
  <si>
    <t>JULIA FERREIRA AGUIAR</t>
  </si>
  <si>
    <t>LETICIA SILVA FERREIRA</t>
  </si>
  <si>
    <t>MARIA CLARA DA FONSECA RESENDE</t>
  </si>
  <si>
    <t>NATHALIA RIBEIRO</t>
  </si>
  <si>
    <t>SAMUEL GUSTAVO RODRIGUES SILVEIRA</t>
  </si>
  <si>
    <t>SAVIO GIOVANI RODRIGUES SILVEIRA</t>
  </si>
  <si>
    <t>VITORIA CAROLINE SEVERINO DOS SANTOS</t>
  </si>
  <si>
    <t>ALINE SABINO SILVA</t>
  </si>
  <si>
    <t>Técnico Concomitante em Mecatrônica</t>
  </si>
  <si>
    <t>ANA CAROLINA SOUZA SILVA</t>
  </si>
  <si>
    <t>ANA LUIZA RODRIGUES CAMINI</t>
  </si>
  <si>
    <t>ARTHUR GONCALVES DE PAULA</t>
  </si>
  <si>
    <t>CAROLINA RIBEIRO DE RABELO</t>
  </si>
  <si>
    <t>CRISTIAN RODRIGUES DE ANDRADE</t>
  </si>
  <si>
    <t>EDUARDO WANDREY SILVA</t>
  </si>
  <si>
    <t>EVELLYN NATHALIA DE PAULA RIBEIRO</t>
  </si>
  <si>
    <t>FERNANDO AUGUSTO ROSA RAMOS GONZAGA</t>
  </si>
  <si>
    <t>GABRIEL HENRIQUE NUNES DE OLIVEIRA</t>
  </si>
  <si>
    <t>HENRIQUE GOMES DE OLIVEIRA</t>
  </si>
  <si>
    <t>ISABELA SILVA DE ABREU</t>
  </si>
  <si>
    <t>JOAO PEDRO DA CUNHA BAIAO</t>
  </si>
  <si>
    <t>JOSE LUIZ RATTIS SANTOS</t>
  </si>
  <si>
    <t>JULIA APARECIDA RAMOS FERREIRA</t>
  </si>
  <si>
    <t>LETICIA MAIRA DE SOUZA FIGUEIREDO</t>
  </si>
  <si>
    <t>LUAN CARLOS DE OLIVEIRA CASTRO</t>
  </si>
  <si>
    <t>MATHEUS COUTINHO MATILDES</t>
  </si>
  <si>
    <t>MATHEUS HENRIQUE ANDRADE MARQUES</t>
  </si>
  <si>
    <t>NICOLAS EMANUEL DAMASCENO KAISER</t>
  </si>
  <si>
    <t>RAFAEL LUCAS DE CARVALHO</t>
  </si>
  <si>
    <t>ANA JULIA CHAVES DE RESENDE</t>
  </si>
  <si>
    <t>Técnico Concomitante em Mineração</t>
  </si>
  <si>
    <t>ARTHUR MAGALHAES SILVA</t>
  </si>
  <si>
    <t>AUGUSTO GUILHERME ZEBRAL FLORES</t>
  </si>
  <si>
    <t>BEATRIZ APARECIDA DAMASCENO DE PAULA</t>
  </si>
  <si>
    <t>BIANCA EDUARDA LIMA ROCHA</t>
  </si>
  <si>
    <t>BRUNA IZABELA PINTO DE ANDRADE</t>
  </si>
  <si>
    <t>CAMILLE SILVA SIDNEY DA ROCHA</t>
  </si>
  <si>
    <t>EDUARDO LUCIANO RODRIGUES VIEIRA</t>
  </si>
  <si>
    <t>EMANUELY CAMILE MONTEIRO LOURENCO</t>
  </si>
  <si>
    <t>FABIOLA TAMARA PINTO LOBO</t>
  </si>
  <si>
    <t>GUILHERME SIMIAO DA SILVA</t>
  </si>
  <si>
    <t>GUSTAVO GONCALVES OLIVEIRA</t>
  </si>
  <si>
    <t>HILARY HAIOKA EVANGELISTA</t>
  </si>
  <si>
    <t>IAN EICON NASCIMENTO</t>
  </si>
  <si>
    <t>ISABELA ALICIA MAIA MODESTO</t>
  </si>
  <si>
    <t>ISABELLA FRANCINE BRAGA NOGUEIRA</t>
  </si>
  <si>
    <t>JOAO VICTOR SOARES DOS SANTOS</t>
  </si>
  <si>
    <t>JULIA MARIA COSTA CUNHA</t>
  </si>
  <si>
    <t>LUIZ EDUARDO BASTOS ALMEIDA</t>
  </si>
  <si>
    <t>LUIZ GUSTAVO MUCIANO DOS REIS</t>
  </si>
  <si>
    <t>MAIKON GUILHERME DE CAMPOS</t>
  </si>
  <si>
    <t>MARIA CLARA ROCHA SALES</t>
  </si>
  <si>
    <t>MARIANA LARISSA COSTA XAVIER CHAVES</t>
  </si>
  <si>
    <t>MARLON HENRIQUE CASTRO GERMANO</t>
  </si>
  <si>
    <t>MILENA DANIELA MAIA MODESTO</t>
  </si>
  <si>
    <t>PEDRO AFONSO ROQUE DE ANDRADE PAULA</t>
  </si>
  <si>
    <t>RAFAEL HENRIQUE SOUZA DE FREITAS</t>
  </si>
  <si>
    <t>RAISSA DA SILVA CORREA</t>
  </si>
  <si>
    <t>SERGIO HENRIQUE GOMES SOUZA</t>
  </si>
  <si>
    <t>SONIA MARIA DIAS FERREIRA</t>
  </si>
  <si>
    <t>THAIS CRISTINA TEIXEIRA</t>
  </si>
  <si>
    <t>WALLACE REZENDE ALMEIDA SILVA</t>
  </si>
  <si>
    <t>YASMIM MORAIS DE PAULA</t>
  </si>
  <si>
    <t>YURI NATHAN ALEIXO MOREIRA</t>
  </si>
  <si>
    <t>CARLOS HENRIQUE FROTA PALMAR</t>
  </si>
  <si>
    <t>Técnico Subsequente em Agropecuária</t>
  </si>
  <si>
    <t>FELIPE ESTEVES PINTO</t>
  </si>
  <si>
    <t>EDUCAÇÃO DE JOVENS E ADULTOS (EJA) E ENCCEJA</t>
  </si>
  <si>
    <t>JOSEANE OLIVEIRA BERNARDES</t>
  </si>
  <si>
    <t>JULIA ROBERTA PEREIRA DOS REIS</t>
  </si>
  <si>
    <t>LARA CAROLINE DE OLIVEIRA</t>
  </si>
  <si>
    <t>MARIA CECILIA DOS SANTOS MUNIZ</t>
  </si>
  <si>
    <t>RICARDO LUIZ TEIXEIRA</t>
  </si>
  <si>
    <t>RODRIGO BARBOSA NUNES COSTA</t>
  </si>
  <si>
    <t>SABRINA ARAUJO FARIAS</t>
  </si>
  <si>
    <t>DEIVIDI DO CARMO</t>
  </si>
  <si>
    <t>Técnico Subsequente em Edificações</t>
  </si>
  <si>
    <t>DOUGLAS SILVA SANTOS</t>
  </si>
  <si>
    <t>FLAVIO DA SILVA ASSIS</t>
  </si>
  <si>
    <t>GABRIEL ARCANJO E SILVA</t>
  </si>
  <si>
    <t>GABRIEL SEIXAS BRITTO</t>
  </si>
  <si>
    <t>HUGO JOSE DE SOUZA GONCALVES</t>
  </si>
  <si>
    <t>JULIO CESAR LEONCIO PINTO</t>
  </si>
  <si>
    <t>KAROLINE APARECIDA PARMA</t>
  </si>
  <si>
    <t>LUCIANO ESTEVAO MIRANDA</t>
  </si>
  <si>
    <t>MAYCON DOUGLAS DE MORAIS</t>
  </si>
  <si>
    <t>PEDRO HENRIQUE SOBREIRA E SENA</t>
  </si>
  <si>
    <t>RAFAEL MALTA DOS SANTOS</t>
  </si>
  <si>
    <t>RAISSA NAIARA XAVIER</t>
  </si>
  <si>
    <t>REGIANE RODRIGUES MELO</t>
  </si>
  <si>
    <t>ADRIAN HENRIQUE TEODORO COSTA</t>
  </si>
  <si>
    <t>Técnico Subsequente em Mecânica</t>
  </si>
  <si>
    <t>ALINE MARTINS MAIA</t>
  </si>
  <si>
    <t>ANA PAULA FERREIRA</t>
  </si>
  <si>
    <t>ARTHUR DAVI COSTA SOUZA</t>
  </si>
  <si>
    <t>CAMYLLA INACIO DE URZEDO COSTA</t>
  </si>
  <si>
    <t>CELITO LUIS KRAEMER</t>
  </si>
  <si>
    <t>CHIRLEI RENATA DA SILVA BARBOSA</t>
  </si>
  <si>
    <t>DERCIANA DE OLIVEIRA</t>
  </si>
  <si>
    <t>DOUGLAS GOULART SILVA</t>
  </si>
  <si>
    <t>EDER LUIZ DIAS GONZAGA</t>
  </si>
  <si>
    <t>EMILLY CAMILA SOARES NONATO</t>
  </si>
  <si>
    <t>FELIPE HENRIQUE BRITO PINTO</t>
  </si>
  <si>
    <t>FELIPE RANGEL JULIAO</t>
  </si>
  <si>
    <t>GABRIEL KAIQUE SILVA COSTA</t>
  </si>
  <si>
    <t>GABRIEL LIMA DE ANDRADE</t>
  </si>
  <si>
    <t>GABRIELA COELHO MEIJON</t>
  </si>
  <si>
    <t>GABRIELLE SOUZA GOMES</t>
  </si>
  <si>
    <t>ITALO MANOEL SANTANA CALIXTO</t>
  </si>
  <si>
    <t>LARISSA KELLY OLIVEIRA RABELO</t>
  </si>
  <si>
    <t>LARYSSA ROCHA FREITAS</t>
  </si>
  <si>
    <t>LUCAS EMANUEL PEREIRA DA PAIXAO</t>
  </si>
  <si>
    <t>LUCAS VINICIUS DE MELO SILVA</t>
  </si>
  <si>
    <t>NIKOLAS HENRIQUE MATOZINHOS NASCIMENTO</t>
  </si>
  <si>
    <t>PEDRO LUCIO DOS SANTOS GOMES</t>
  </si>
  <si>
    <t>ROMULO PATRICK CLAUDINO</t>
  </si>
  <si>
    <t>RYANE FERREIRA BARBOSA</t>
  </si>
  <si>
    <t>SAMUEL SALES SILVA MOREIRA</t>
  </si>
  <si>
    <t>SHIRLEY MARIA OLIVEIRA SOUZA</t>
  </si>
  <si>
    <t>TAYNARA OLIVEIRA FERNANDES</t>
  </si>
  <si>
    <t>VICTOR GUILHERME FRANCISCO</t>
  </si>
  <si>
    <t>YASMIN CRISTINE TEODORO COSTA</t>
  </si>
  <si>
    <t>ADRIANA DA CUNHA MOREIRA</t>
  </si>
  <si>
    <t>AGOSTINHO BISPO LANA</t>
  </si>
  <si>
    <t>ALANA PETRI BIANCHINI</t>
  </si>
  <si>
    <t>ALICE APARECIDA DAMASIO</t>
  </si>
  <si>
    <t>ANA LAURA SILVA DA CRUZ</t>
  </si>
  <si>
    <t>ANA LUIZA MAXIIMO</t>
  </si>
  <si>
    <t>ANA PAULA BRANDAO DOS REIS</t>
  </si>
  <si>
    <t>ARIANA CRISTINA BENTO</t>
  </si>
  <si>
    <t>BIANCA CRISTINA SILVA</t>
  </si>
  <si>
    <t>BIANCA INGRID FERREIRA</t>
  </si>
  <si>
    <t>BRUNA DANIELE MARQUES SANTOS</t>
  </si>
  <si>
    <t>BRUNA KAROLINA MENDES ROZA</t>
  </si>
  <si>
    <t>BRUNA SILVA DE LANA</t>
  </si>
  <si>
    <t>BYANCA CAROLYNNE FERNANDES TEIXEIRA</t>
  </si>
  <si>
    <t>CAMILLE MARTINS MONTEIRO</t>
  </si>
  <si>
    <t>CARLA ALESSANDRA DOMINGOS RAMOS</t>
  </si>
  <si>
    <t>CLEITON FONSECA SILVA</t>
  </si>
  <si>
    <t>DANIEL LUIZ DE ALCANTARA</t>
  </si>
  <si>
    <t>DANIELE DE FATIMA DE PAULA GONCALVES</t>
  </si>
  <si>
    <t>DANIELE SOUZA PAIVA</t>
  </si>
  <si>
    <t>DANIELLE MIRIAM APARECIDA REIS XAVIER</t>
  </si>
  <si>
    <t>DANILO KENNED SOUZA</t>
  </si>
  <si>
    <t>DANUZA CAROLINA COSTA LAERCIO</t>
  </si>
  <si>
    <t>DINAURIA MARTINS DE MENEZES</t>
  </si>
  <si>
    <t>DOUGLAS DA SILVA DIAS</t>
  </si>
  <si>
    <t>ELIANE APARECIDA DIAS</t>
  </si>
  <si>
    <t>ENERMERCIA APARECIDA CORREA</t>
  </si>
  <si>
    <t>ERICA ALVES TOLENTINO</t>
  </si>
  <si>
    <t>ERICA CAROLINA FAGUNDES SILVA</t>
  </si>
  <si>
    <t>FABIANA DE PAULA PORFIRIO</t>
  </si>
  <si>
    <t>FABIANA OLIVEIRA DA LUZ</t>
  </si>
  <si>
    <t>FABIANA PAIVA OSORIO</t>
  </si>
  <si>
    <t>GARIELA APARECIDA DOS SANTOS LAPA</t>
  </si>
  <si>
    <t>GIOVANNA EMILLY DA SILVA</t>
  </si>
  <si>
    <t>GIRLENE SILVA DE LANA</t>
  </si>
  <si>
    <t>GRACIELA DE PAULA GONCALVES</t>
  </si>
  <si>
    <t>GUILHERME INACIO PEREIRA SOUZA</t>
  </si>
  <si>
    <t>HELOISA SILVA DE PAULA</t>
  </si>
  <si>
    <t>IARA MARIA DUTRA</t>
  </si>
  <si>
    <t>IRACI MOREIRA DA SILVA</t>
  </si>
  <si>
    <t>ISABELLA DE PAULA FILHO</t>
  </si>
  <si>
    <t>JESSICA FABIANA DA CRUZ</t>
  </si>
  <si>
    <t>JOAO BATISTA SANTOS REIS</t>
  </si>
  <si>
    <t>JOAO VITOR MORAES DO NASCIMENTO</t>
  </si>
  <si>
    <t>KAIO HENRIQUE CUSTODIO DINIZ BARBOSA GRAO MOGOL</t>
  </si>
  <si>
    <t>KAMILLA ROLIM FERREIRA DE SOUZA</t>
  </si>
  <si>
    <t>LARISSA DE CASSIA ROBERTO</t>
  </si>
  <si>
    <t>LARISSA MENDES DA SILVA</t>
  </si>
  <si>
    <t>LAURA RANNY DE OLIVEIRA</t>
  </si>
  <si>
    <t>LETICIA DE JESUS JANUARIO LAGE</t>
  </si>
  <si>
    <t>LINDA VITORIA CARNEIRO MARQUES</t>
  </si>
  <si>
    <t>LORENA SOARES SANTOS</t>
  </si>
  <si>
    <t>LUAN GRACIANO CABRAL</t>
  </si>
  <si>
    <t>LUANA KAREN DE PAULA TOLEDO</t>
  </si>
  <si>
    <t>LUCAS FELIPE DE SOUZA</t>
  </si>
  <si>
    <t>LUCAS TADEU FERREIRA</t>
  </si>
  <si>
    <t>MARIA GABRIELA FERREIRA SANTOS</t>
  </si>
  <si>
    <t>MARINA MARCIA DE CARVALHO</t>
  </si>
  <si>
    <t>MATEUS SANTOS SOUZA</t>
  </si>
  <si>
    <t>MATHEUS HENRIQUE FAUSTINO DE OLIVEIRA</t>
  </si>
  <si>
    <t>MELISSA CAROLINA RIBEIRO DA SILVA</t>
  </si>
  <si>
    <t>MICHELE NOLASCO GOMES</t>
  </si>
  <si>
    <t>MILENNE CASTRO SILVA</t>
  </si>
  <si>
    <t>NATACHA MARIA DE SENA</t>
  </si>
  <si>
    <t>PALOMA PEREIRA PAPA</t>
  </si>
  <si>
    <t>PEDRO HENRIQUE DE SOUSA GUIMARAES</t>
  </si>
  <si>
    <t>POLIANA DE JESUS OLIVEIRA</t>
  </si>
  <si>
    <t>RAFAELA GONCALVES FERREIRA RIBEIRO</t>
  </si>
  <si>
    <t>RAYANE DE LIMA GUALBERTO MALAQUIAS</t>
  </si>
  <si>
    <t>RAYNARA DE FATIMA RIBEIRO RAMOS</t>
  </si>
  <si>
    <t>RODRIGO MOREIRA FERNANDES DE JESUS</t>
  </si>
  <si>
    <t>ROSEANA DA CONCEICAO PINTO FERREIRA FRAGA</t>
  </si>
  <si>
    <t>ROSIMAR DAS DORES XISTO</t>
  </si>
  <si>
    <t>RUDSON DANIEL PAULA DA SILVA</t>
  </si>
  <si>
    <t>SABRINA GONCALVES ROCHA</t>
  </si>
  <si>
    <t>SANDRA DA CONCEICAO CIRILO</t>
  </si>
  <si>
    <t>SILMARA FERREIRA SILVA DE SAO JOSE</t>
  </si>
  <si>
    <t>SIMONE BARBARA ARAUJO</t>
  </si>
  <si>
    <t>TAISE DE OLIVEIRA NATIVIDADE</t>
  </si>
  <si>
    <t>TAMIRES IONICE GOMES RODRIGUES</t>
  </si>
  <si>
    <t>TATIANE VITORIA SANTANA MARQUES</t>
  </si>
  <si>
    <t>THAMARA CRISTINA FERREIRA</t>
  </si>
  <si>
    <t>WAINER DA SILVA</t>
  </si>
  <si>
    <t>KELVIN ALVES SILVA</t>
  </si>
  <si>
    <t>DANIEL INACIO CODATO DE CASTRO</t>
  </si>
  <si>
    <t>JOAO ANTONIO MATTA DINIZ</t>
  </si>
  <si>
    <t>VINICIUS VICTOR OLIVEIRA</t>
  </si>
  <si>
    <t>LISMARA CRISTINA SOARES</t>
  </si>
  <si>
    <t>MATEUS SILVA DE PAULA</t>
  </si>
  <si>
    <t>MILENA LISBOA MARTINS COURA</t>
  </si>
  <si>
    <t>BEATRIZ SABIANA GOMES</t>
  </si>
  <si>
    <t>JACQUELINE LOPES PIO</t>
  </si>
  <si>
    <t>TAIS COSTA DO NASCIMENTO</t>
  </si>
  <si>
    <t>MIRELLA CAROLINA DE SOUZA</t>
  </si>
  <si>
    <t>LORRANE STEPHANE XAVIER DA SILVA</t>
  </si>
  <si>
    <t>ANNA MARIA MOREIRA DA COSTA</t>
  </si>
  <si>
    <t>FERNANDA CASTRO SILVA PEREIRA</t>
  </si>
  <si>
    <t>SARAH JUNIA MARTINS MOTINHO</t>
  </si>
  <si>
    <t>IASMIN NASCIMENTO DE OLIVEIRA MARTINS</t>
  </si>
  <si>
    <t>THAYNARA DOS SANTOS MALTA</t>
  </si>
  <si>
    <t>CRISTIANE NERI COUTO</t>
  </si>
  <si>
    <t>DIELLE NATALIA DE JESUS VENTURA</t>
  </si>
  <si>
    <t>DAVID FERNANDES MARINS</t>
  </si>
  <si>
    <t>EDUARDO HENRIQUE DINIZ</t>
  </si>
  <si>
    <t>IASMYN CAMILE RAMOS SIQUEIRA</t>
  </si>
  <si>
    <t>CAMILLE REIS SANTOS</t>
  </si>
  <si>
    <t>SAMIRA ESTER SILVA BRITO</t>
  </si>
  <si>
    <t>HEITOR SILVA ROCHA</t>
  </si>
  <si>
    <t>ALICE TATIANA DOS SANTOS</t>
  </si>
  <si>
    <t>MARIANA SANTOS FELISBERTO</t>
  </si>
  <si>
    <t>ALDIOMAR CARDOSO CORTES</t>
  </si>
  <si>
    <t>MARIA LUIZA CUNHA MARCELINO</t>
  </si>
  <si>
    <t>GREICIELE FERNANDES DA SILVA MORAIS</t>
  </si>
  <si>
    <t>BRENO LEONARDO CORDEIRO</t>
  </si>
  <si>
    <t>LIVIA DE SOUZA BERNARDO</t>
  </si>
  <si>
    <t>BIANCA TEIXEIRA LEITE</t>
  </si>
  <si>
    <t>TATIANA APARECIDA FEITOZA</t>
  </si>
  <si>
    <t xml:space="preserve">DEFERIDO </t>
  </si>
  <si>
    <t>LUCAS FERREIRA SIMOES SOUSA</t>
  </si>
  <si>
    <t>DOUGLAS THIAGO JORGE RODRIGUES DE SOUSA</t>
  </si>
  <si>
    <t>RAFAEL HENRIQUE DA SILVA BRAGA</t>
  </si>
  <si>
    <t>COD</t>
  </si>
  <si>
    <t>MODALIDADE INSCRITA</t>
  </si>
  <si>
    <t>MODALIDADE CHAMADA</t>
  </si>
  <si>
    <t>CLASSIFICAÇÃO</t>
  </si>
  <si>
    <t>CAMPUS</t>
  </si>
  <si>
    <t>DATA DE NASCIMENTO</t>
  </si>
  <si>
    <t>IDADE</t>
  </si>
  <si>
    <t>PROCESSO SELETIVO PARA INGRESSO NOS CURSOS TÉCNICOS CONCOMITANTE E SUBSEQUENTES PRESENCIAIS DO 
INSTITUTO FEDERAL DE EDUCAÇÃO, CIÊNCIA E TECNOLOGIA DE MINAS GERAIS-IFMG
PROCESSO SELETIVO POR AVALIAÇÃO DE DESEMPENHO ESCOLAR
EDITAL 027/2021/2
EDITAL 028/2021/2
RESULTADO PRELIMINAR
CAMPUS</t>
  </si>
  <si>
    <t>INSCRIÇÃO</t>
  </si>
  <si>
    <t>NOME DO CANDIDATO</t>
  </si>
  <si>
    <t>CURSO</t>
  </si>
  <si>
    <t>VAGA INSCRITA</t>
  </si>
  <si>
    <t>VAGA CHAMADA</t>
  </si>
  <si>
    <t>SITUAÇÃO</t>
  </si>
  <si>
    <t>PORTUGUÊS</t>
  </si>
  <si>
    <t>MATEMÁTICA</t>
  </si>
  <si>
    <t>MÉDIA</t>
  </si>
  <si>
    <t>20/04/2003</t>
  </si>
  <si>
    <t>A0</t>
  </si>
  <si>
    <t>CLASSIFICADO</t>
  </si>
  <si>
    <t>Bambuí</t>
  </si>
  <si>
    <t>21/12/1987</t>
  </si>
  <si>
    <t>27/09/2000</t>
  </si>
  <si>
    <t>05/02/1993</t>
  </si>
  <si>
    <t>18/10/2001</t>
  </si>
  <si>
    <t>05/05/1995</t>
  </si>
  <si>
    <t>17/04/1970</t>
  </si>
  <si>
    <t>05/01/2000</t>
  </si>
  <si>
    <t>L2</t>
  </si>
  <si>
    <t>08/03/2003</t>
  </si>
  <si>
    <t>22/05/1981</t>
  </si>
  <si>
    <t>L5</t>
  </si>
  <si>
    <t>16/11/1998</t>
  </si>
  <si>
    <t>L6</t>
  </si>
  <si>
    <t>03/02/2004</t>
  </si>
  <si>
    <t>Congonhas</t>
  </si>
  <si>
    <t>16/11/2005</t>
  </si>
  <si>
    <t>13/02/2006</t>
  </si>
  <si>
    <t>24/03/2006</t>
  </si>
  <si>
    <t>01/10/2005</t>
  </si>
  <si>
    <t>26/04/2006</t>
  </si>
  <si>
    <t>16/08/2004</t>
  </si>
  <si>
    <t>17/11/2004</t>
  </si>
  <si>
    <t>30/05/2006</t>
  </si>
  <si>
    <t>17/12/2004</t>
  </si>
  <si>
    <t>21/02/2005</t>
  </si>
  <si>
    <t>04/10/2005</t>
  </si>
  <si>
    <t>L1</t>
  </si>
  <si>
    <t>16/01/2006</t>
  </si>
  <si>
    <t>22/07/2004</t>
  </si>
  <si>
    <t>11/09/2005</t>
  </si>
  <si>
    <t>28/07/2005</t>
  </si>
  <si>
    <t>07/05/2004</t>
  </si>
  <si>
    <t>24/05/2006</t>
  </si>
  <si>
    <t>03/03/2006</t>
  </si>
  <si>
    <t>V3895</t>
  </si>
  <si>
    <t>V3985</t>
  </si>
  <si>
    <t>10/12/2004</t>
  </si>
  <si>
    <t>29/05/2006</t>
  </si>
  <si>
    <t>17/09/2004</t>
  </si>
  <si>
    <t>26/07/2004</t>
  </si>
  <si>
    <t>05/10/2005</t>
  </si>
  <si>
    <t>11/01/2006</t>
  </si>
  <si>
    <t>19/09/2005</t>
  </si>
  <si>
    <t>22/03/2006</t>
  </si>
  <si>
    <t>02/04/2004</t>
  </si>
  <si>
    <t>30/09/2004</t>
  </si>
  <si>
    <t>01/12/2003</t>
  </si>
  <si>
    <t>09/01/2006</t>
  </si>
  <si>
    <t>15/05/2003</t>
  </si>
  <si>
    <t>01/08/2005</t>
  </si>
  <si>
    <t>18/11/2005</t>
  </si>
  <si>
    <t>31/03/2005</t>
  </si>
  <si>
    <t>04/01/2006</t>
  </si>
  <si>
    <t>02/01/2001</t>
  </si>
  <si>
    <t>18/08/2005</t>
  </si>
  <si>
    <t>27/08/2005</t>
  </si>
  <si>
    <t>28/11/2005</t>
  </si>
  <si>
    <t>18/07/2005</t>
  </si>
  <si>
    <t>26/03/2005</t>
  </si>
  <si>
    <t>06/06/2005</t>
  </si>
  <si>
    <t>07/10/2003</t>
  </si>
  <si>
    <t>29/05/2005</t>
  </si>
  <si>
    <t>11/10/2005</t>
  </si>
  <si>
    <t>21/02/2006</t>
  </si>
  <si>
    <t>09/02/2006</t>
  </si>
  <si>
    <t>19/02/2005</t>
  </si>
  <si>
    <t>24/03/2005</t>
  </si>
  <si>
    <t>02/06/2005</t>
  </si>
  <si>
    <t>08/08/2004</t>
  </si>
  <si>
    <t>28/02/2005</t>
  </si>
  <si>
    <t>06/03/2003</t>
  </si>
  <si>
    <t>20/01/2004</t>
  </si>
  <si>
    <t>31/01/1997</t>
  </si>
  <si>
    <t>16/12/2002</t>
  </si>
  <si>
    <t>27/01/2000</t>
  </si>
  <si>
    <t>30/04/2002</t>
  </si>
  <si>
    <t>04/08/1975</t>
  </si>
  <si>
    <t>29/10/1994</t>
  </si>
  <si>
    <t>11/01/1994</t>
  </si>
  <si>
    <t>17/06/1997</t>
  </si>
  <si>
    <t>03/10/2001</t>
  </si>
  <si>
    <t>06/06/1989</t>
  </si>
  <si>
    <t>21/01/1999</t>
  </si>
  <si>
    <t>19/06/1982</t>
  </si>
  <si>
    <t>08/04/1987</t>
  </si>
  <si>
    <t>30/01/2004</t>
  </si>
  <si>
    <t>19/04/2003</t>
  </si>
  <si>
    <t>25/02/2003</t>
  </si>
  <si>
    <t>12/06/1994</t>
  </si>
  <si>
    <t>27/02/1987</t>
  </si>
  <si>
    <t>29/06/2004</t>
  </si>
  <si>
    <t>28/04/2004</t>
  </si>
  <si>
    <t>06/09/2000</t>
  </si>
  <si>
    <t>13/03/1997</t>
  </si>
  <si>
    <t>07/09/2000</t>
  </si>
  <si>
    <t>23/01/1998</t>
  </si>
  <si>
    <t>13/07/1994</t>
  </si>
  <si>
    <t>08/03/2001</t>
  </si>
  <si>
    <t>26/03/2002</t>
  </si>
  <si>
    <t>15/01/2004</t>
  </si>
  <si>
    <t>12/11/2003</t>
  </si>
  <si>
    <t>27/06/1991</t>
  </si>
  <si>
    <t>29/05/2003</t>
  </si>
  <si>
    <t>15/09/2005</t>
  </si>
  <si>
    <t>Ibirité</t>
  </si>
  <si>
    <t>06/11/2005</t>
  </si>
  <si>
    <t>17/11/2005</t>
  </si>
  <si>
    <t>16/07/2005</t>
  </si>
  <si>
    <t>22/10/2005</t>
  </si>
  <si>
    <t>19/01/2005</t>
  </si>
  <si>
    <t>03/01/2006</t>
  </si>
  <si>
    <t>08/07/2004</t>
  </si>
  <si>
    <t>04/09/2003</t>
  </si>
  <si>
    <t>L14</t>
  </si>
  <si>
    <t>08/04/2005</t>
  </si>
  <si>
    <t>25/08/2005</t>
  </si>
  <si>
    <t>08/03/2005</t>
  </si>
  <si>
    <t>04/12/2004</t>
  </si>
  <si>
    <t>18/06/2005</t>
  </si>
  <si>
    <t>12/11/2005</t>
  </si>
  <si>
    <t>06/08/2005</t>
  </si>
  <si>
    <t>06/06/2006</t>
  </si>
  <si>
    <t>15/08/2003</t>
  </si>
  <si>
    <t>18/05/2005</t>
  </si>
  <si>
    <t>24/12/2005</t>
  </si>
  <si>
    <t>07/03/2004</t>
  </si>
  <si>
    <t>07/03/2005</t>
  </si>
  <si>
    <t>28/08/2005</t>
  </si>
  <si>
    <t>13/03/2005</t>
  </si>
  <si>
    <t>06/03/2006</t>
  </si>
  <si>
    <t>27/05/2006</t>
  </si>
  <si>
    <t>18/12/2005</t>
  </si>
  <si>
    <t>22/04/2005</t>
  </si>
  <si>
    <t>25/03/2006</t>
  </si>
  <si>
    <t>07/10/2005</t>
  </si>
  <si>
    <t>10/06/2006</t>
  </si>
  <si>
    <t>30/01/2006</t>
  </si>
  <si>
    <t>30/07/2003</t>
  </si>
  <si>
    <t>26/09/2000</t>
  </si>
  <si>
    <t>15/06/2005</t>
  </si>
  <si>
    <t>L10</t>
  </si>
  <si>
    <t>15/01/2006</t>
  </si>
  <si>
    <t>07/07/2005</t>
  </si>
  <si>
    <t>20/12/2005</t>
  </si>
  <si>
    <t>02/11/2005</t>
  </si>
  <si>
    <t>26/09/2005</t>
  </si>
  <si>
    <t>21/03/2006</t>
  </si>
  <si>
    <t>15/04/2005</t>
  </si>
  <si>
    <t>16/09/2005</t>
  </si>
  <si>
    <t>22/02/2006</t>
  </si>
  <si>
    <t>11/03/2005</t>
  </si>
  <si>
    <t>23/08/2006</t>
  </si>
  <si>
    <t>17/01/2006</t>
  </si>
  <si>
    <t>10/03/1968</t>
  </si>
  <si>
    <t>10/01/2006</t>
  </si>
  <si>
    <t>01/11/1995</t>
  </si>
  <si>
    <t>Ouro Preto</t>
  </si>
  <si>
    <t>21/01/1998</t>
  </si>
  <si>
    <t>23/01/2000</t>
  </si>
  <si>
    <t>24/11/2000</t>
  </si>
  <si>
    <t>25/06/1991</t>
  </si>
  <si>
    <t>15/03/1991</t>
  </si>
  <si>
    <t>19/05/2000</t>
  </si>
  <si>
    <t>08/11/1994</t>
  </si>
  <si>
    <t>19/05/2002</t>
  </si>
  <si>
    <t>27/01/1983</t>
  </si>
  <si>
    <t>26/09/1993</t>
  </si>
  <si>
    <t>31/12/1990</t>
  </si>
  <si>
    <t>12/04/1997</t>
  </si>
  <si>
    <t>08/05/1999</t>
  </si>
  <si>
    <t>27/02/1978</t>
  </si>
  <si>
    <t>10/12/1998</t>
  </si>
  <si>
    <t>08/12/1998</t>
  </si>
  <si>
    <t>08/02/2000</t>
  </si>
  <si>
    <t>06/12/1995</t>
  </si>
  <si>
    <t>30/01/1998</t>
  </si>
  <si>
    <t>04/10/2001</t>
  </si>
  <si>
    <t>16/10/1996</t>
  </si>
  <si>
    <t>15/11/1999</t>
  </si>
  <si>
    <t>14/08/2000</t>
  </si>
  <si>
    <t>16/08/2001</t>
  </si>
  <si>
    <t>17/04/2000</t>
  </si>
  <si>
    <t>16/02/2002</t>
  </si>
  <si>
    <t>08/01/2001</t>
  </si>
  <si>
    <t>19/03/1997</t>
  </si>
  <si>
    <t>11/06/2002</t>
  </si>
  <si>
    <t>05/07/1998</t>
  </si>
  <si>
    <t>18/11/2002</t>
  </si>
  <si>
    <t>22/01/2003</t>
  </si>
  <si>
    <t>03/05/2002</t>
  </si>
  <si>
    <t>21/02/2002</t>
  </si>
  <si>
    <t>23/06/2002</t>
  </si>
  <si>
    <t>08/07/2003</t>
  </si>
  <si>
    <t>31/10/1999</t>
  </si>
  <si>
    <t>27/03/2003</t>
  </si>
  <si>
    <t>13/02/2003</t>
  </si>
  <si>
    <t>02/11/1992</t>
  </si>
  <si>
    <t>01/05/2002</t>
  </si>
  <si>
    <t>04/08/2001</t>
  </si>
  <si>
    <t>18/07/1977</t>
  </si>
  <si>
    <t>28/04/1981</t>
  </si>
  <si>
    <t>10/06/1998</t>
  </si>
  <si>
    <t>29/09/1988</t>
  </si>
  <si>
    <t>13/09/2001</t>
  </si>
  <si>
    <t>06/05/1994</t>
  </si>
  <si>
    <t>04/05/2002</t>
  </si>
  <si>
    <t>18/08/1986</t>
  </si>
  <si>
    <t>17/01/1985</t>
  </si>
  <si>
    <t>23/04/1996</t>
  </si>
  <si>
    <t>23/01/2003</t>
  </si>
  <si>
    <t>EXCEDENTE</t>
  </si>
  <si>
    <t>15/06/1981</t>
  </si>
  <si>
    <t>07/06/1996</t>
  </si>
  <si>
    <t>23/12/2002</t>
  </si>
  <si>
    <t>20/10/2000</t>
  </si>
  <si>
    <t>04/12/1992</t>
  </si>
  <si>
    <t>02/12/1989</t>
  </si>
  <si>
    <t>07/12/1984</t>
  </si>
  <si>
    <t>07/11/2001</t>
  </si>
  <si>
    <t>17/10/2001</t>
  </si>
  <si>
    <t>11/12/1982</t>
  </si>
  <si>
    <t>19/04/1999</t>
  </si>
  <si>
    <t>18/03/2000</t>
  </si>
  <si>
    <t>16/02/1995</t>
  </si>
  <si>
    <t>09/12/1998</t>
  </si>
  <si>
    <t>04/09/1998</t>
  </si>
  <si>
    <t>31/05/1993</t>
  </si>
  <si>
    <t>11/06/1987</t>
  </si>
  <si>
    <t>24/11/2001</t>
  </si>
  <si>
    <t>01/04/1995</t>
  </si>
  <si>
    <t>16/01/2001</t>
  </si>
  <si>
    <t>25/06/1979</t>
  </si>
  <si>
    <t>06/08/2001</t>
  </si>
  <si>
    <t>30/04/2000</t>
  </si>
  <si>
    <t>13/01/2003</t>
  </si>
  <si>
    <t>17/12/2000</t>
  </si>
  <si>
    <t>23/04/2001</t>
  </si>
  <si>
    <t>16/09/1982</t>
  </si>
  <si>
    <t>24/02/1999</t>
  </si>
  <si>
    <t>22/07/2000</t>
  </si>
  <si>
    <t>05/11/2002</t>
  </si>
  <si>
    <t>11/08/2000</t>
  </si>
  <si>
    <t>11/02/1998</t>
  </si>
  <si>
    <t>13/09/1995</t>
  </si>
  <si>
    <t>28/05/1998</t>
  </si>
  <si>
    <t>06/07/2001</t>
  </si>
  <si>
    <t>24/05/1981</t>
  </si>
  <si>
    <t>23/02/2002</t>
  </si>
  <si>
    <t>21/07/1999</t>
  </si>
  <si>
    <t>30/10/2001</t>
  </si>
  <si>
    <t>29/09/1999</t>
  </si>
  <si>
    <t>19/07/1999</t>
  </si>
  <si>
    <t>15/03/1999</t>
  </si>
  <si>
    <t>03/10/1994</t>
  </si>
  <si>
    <t>29/04/2000</t>
  </si>
  <si>
    <t>31/07/2000</t>
  </si>
  <si>
    <t>02/03/1988</t>
  </si>
  <si>
    <t>19/04/2000</t>
  </si>
  <si>
    <t>06/07/1991</t>
  </si>
  <si>
    <t>06/09/2002</t>
  </si>
  <si>
    <t>04/12/1995</t>
  </si>
  <si>
    <t>26/05/1996</t>
  </si>
  <si>
    <t>24/09/1997</t>
  </si>
  <si>
    <t>19/03/2001</t>
  </si>
  <si>
    <t>29/07/2000</t>
  </si>
  <si>
    <t>10/12/1997</t>
  </si>
  <si>
    <t>12/06/2000</t>
  </si>
  <si>
    <t>30/06/1993</t>
  </si>
  <si>
    <t>23/02/1998</t>
  </si>
  <si>
    <t>18/06/2003</t>
  </si>
  <si>
    <t>04/08/1984</t>
  </si>
  <si>
    <t>30/04/1988</t>
  </si>
  <si>
    <t>13/05/1991</t>
  </si>
  <si>
    <t>13/03/2002</t>
  </si>
  <si>
    <t>13/12/1984</t>
  </si>
  <si>
    <t>PROCESSO SELETIVO PARA INGRESSO NOS CURSOS TÉCNICOS CONCOMITANTES E SUBSEQUENTES PRESENCIAIS DO 
INSTITUTO FEDERAL DE EDUCAÇÃO, CIÊNCIA E TECNOLOGIA DE MINAS GERAIS-IFMG
PROCESSO SELETIVO POR AVALIAÇÃO DE DESEMPENHO ESCOLAR
EDITAL 027/2021/2
EDITAL 028/2021/2
RESULTADO FINAL
CAMPUS BAMBUI</t>
  </si>
  <si>
    <t>PROCESSO SELETIVO PARA INGRESSO NOS CURSOS TÉCNICOS CONCOMITANTES E SUBSEQUENTES PRESENCIAIS DO 
INSTITUTO FEDERAL DE EDUCAÇÃO, CIÊNCIA E TECNOLOGIA DE MINAS GERAIS-IFMG
PROCESSO SELETIVO POR AVALIAÇÃO DE DESEMPENHO ESCOLAR
EDITAL 027/2021/2
EDITAL 028/2021/2
RESULTADO FINAL
CAMPUS CONGONHAS</t>
  </si>
  <si>
    <t>PROCESSO SELETIVO PARA INGRESSO NOS CURSOS TÉCNICOS CONCOMITANTES E SUBSEQUENTES PRESENCIAIS DO 
INSTITUTO FEDERAL DE EDUCAÇÃO, CIÊNCIA E TECNOLOGIA DE MINAS GERAIS-IFMG
PROCESSO SELETIVO POR AVALIAÇÃO DE DESEMPENHO ESCOLAR
EDITAL 027/2021/2
EDITAL 028/2021/2
RESULTADO FINAL
CAMPUS IBIRITE</t>
  </si>
  <si>
    <t>PROCESSO SELETIVO PARA INGRESSO NOS CURSOS TÉCNICOS CONCOMITANTE E SUBSEQUENTES PRESENCIAIS DO 
INSTITUTO FEDERAL DE EDUCAÇÃO, CIÊNCIA E TECNOLOGIA DE MINAS GERAIS-IFMG
PROCESSO SELETIVO POR AVALIAÇÃO DE DESEMPENHO ESCOLAR
EDITAL 027/2021/2
EDITAL 028/2021/2
RESULTADO FINAL
CAMPUS OURO PRETO</t>
  </si>
  <si>
    <t>L9</t>
  </si>
  <si>
    <t>L13</t>
  </si>
  <si>
    <t>AO</t>
  </si>
  <si>
    <t>BAMBUI</t>
  </si>
  <si>
    <t>TECNICO SUBSEQUENTE EM AGROPECUÁRIA</t>
  </si>
  <si>
    <t>CONGONHAS</t>
  </si>
  <si>
    <t>TECNICO CONCOMITANTE EM EDIFICAÇÕES</t>
  </si>
  <si>
    <t>TECNICO CONCOMITANTE EM MINERAÇÃO</t>
  </si>
  <si>
    <t>TECNICO SUBSEQUENTE EM MECANICA</t>
  </si>
  <si>
    <t>IBIRITE</t>
  </si>
  <si>
    <t>TECNICO CONCOMITANTE EM AUTOMAÇÃO INDUSTRIAL</t>
  </si>
  <si>
    <t>TECNICO CONCOMITANTE EM MECATRONICA</t>
  </si>
  <si>
    <t>TECNICO CONCOMITANTE EM ENERGIA RENOVAVEL</t>
  </si>
  <si>
    <t>OURO PRETO</t>
  </si>
  <si>
    <t>TECNICO SUBSEQUENTE EM EDIFICAÇÕES</t>
  </si>
  <si>
    <t>TECNICO SUBSEQUENTE EM SEGURANÇA DO TRABALHO</t>
  </si>
  <si>
    <t>Codigo</t>
  </si>
  <si>
    <t>DataInscricao</t>
  </si>
  <si>
    <t>FormaPagamento</t>
  </si>
  <si>
    <t>DataPagamento</t>
  </si>
  <si>
    <t>CodigoCandidato</t>
  </si>
  <si>
    <t>Nome</t>
  </si>
  <si>
    <t>Cpf</t>
  </si>
  <si>
    <t>Rg</t>
  </si>
  <si>
    <t>Sexo</t>
  </si>
  <si>
    <t>EstadoCivil</t>
  </si>
  <si>
    <t>NomeMae</t>
  </si>
  <si>
    <t>Naturalidade</t>
  </si>
  <si>
    <t>CodigoIdentificador</t>
  </si>
  <si>
    <t>Cargo</t>
  </si>
  <si>
    <t>Especialidade</t>
  </si>
  <si>
    <t>CidadeVaga</t>
  </si>
  <si>
    <t>CidadeLocalProva</t>
  </si>
  <si>
    <t>Logradouro</t>
  </si>
  <si>
    <t>Numero</t>
  </si>
  <si>
    <t>Complemento</t>
  </si>
  <si>
    <t>Bairro</t>
  </si>
  <si>
    <t>Cep</t>
  </si>
  <si>
    <t>Cidade</t>
  </si>
  <si>
    <t>Uf</t>
  </si>
  <si>
    <t>Telefone</t>
  </si>
  <si>
    <t>Celular</t>
  </si>
  <si>
    <t>Comercial</t>
  </si>
  <si>
    <t>Email</t>
  </si>
  <si>
    <t>Efetivada</t>
  </si>
  <si>
    <t>Nascimento</t>
  </si>
  <si>
    <t>Banco</t>
  </si>
  <si>
    <t>Agencia</t>
  </si>
  <si>
    <t>Conta</t>
  </si>
  <si>
    <t>Tipo</t>
  </si>
  <si>
    <t>ValorDevolucao</t>
  </si>
  <si>
    <t>18/05/2021</t>
  </si>
  <si>
    <t>Isento</t>
  </si>
  <si>
    <t>13921749611</t>
  </si>
  <si>
    <t>mg22.012025</t>
  </si>
  <si>
    <t>M</t>
  </si>
  <si>
    <t>Solteiro</t>
  </si>
  <si>
    <t>deusilene paula silva</t>
  </si>
  <si>
    <t>Mossoró</t>
  </si>
  <si>
    <t>TRA DA PRAIA</t>
  </si>
  <si>
    <t>CASA</t>
  </si>
  <si>
    <t>PASSAGEM DE MARIANA</t>
  </si>
  <si>
    <t>MARIANA</t>
  </si>
  <si>
    <t>MG</t>
  </si>
  <si>
    <t>Não Informado</t>
  </si>
  <si>
    <t>(31) 99950-7849</t>
  </si>
  <si>
    <t>rudsondaniel117@icloud.com</t>
  </si>
  <si>
    <t>Boleto Bancário</t>
  </si>
  <si>
    <t>21/05/2021</t>
  </si>
  <si>
    <t>16574735629</t>
  </si>
  <si>
    <t>MG-20.874.093</t>
  </si>
  <si>
    <t>Luciana Gonçalves de Andrade</t>
  </si>
  <si>
    <t>Belo Horizonte</t>
  </si>
  <si>
    <t>RUA FLOR DA MATA</t>
  </si>
  <si>
    <t>PERTO DO CORREGO</t>
  </si>
  <si>
    <t>TIROL</t>
  </si>
  <si>
    <t>BELO HORIZONTE</t>
  </si>
  <si>
    <t>(31) 99741-4674</t>
  </si>
  <si>
    <t>(31) 99850-4262</t>
  </si>
  <si>
    <t>cristianrodrigues4886@gmail.com</t>
  </si>
  <si>
    <t>14180688611</t>
  </si>
  <si>
    <t>mg20719610</t>
  </si>
  <si>
    <t>carlita cristina teodoro</t>
  </si>
  <si>
    <t>RUA ANTONIO MAIA SEABRA</t>
  </si>
  <si>
    <t>CRISTO REI</t>
  </si>
  <si>
    <t>(31) 97147-7772</t>
  </si>
  <si>
    <t>(31) 99961-4017</t>
  </si>
  <si>
    <t>adrianhenrique79@hotmail.com</t>
  </si>
  <si>
    <t>15128206602</t>
  </si>
  <si>
    <t>MG-21.207.466</t>
  </si>
  <si>
    <t>Maria Izabel Teixeira</t>
  </si>
  <si>
    <t>Itabirito</t>
  </si>
  <si>
    <t>AV.MADRE ILUMINATA</t>
  </si>
  <si>
    <t>SANTO ANTÔNIO</t>
  </si>
  <si>
    <t>ITABIRITO</t>
  </si>
  <si>
    <t>(31) 99695-5558</t>
  </si>
  <si>
    <t>lucastferreira00@gmail.com</t>
  </si>
  <si>
    <t>21/06/2021</t>
  </si>
  <si>
    <t>14404600607</t>
  </si>
  <si>
    <t>Mg-20.763.706</t>
  </si>
  <si>
    <t>F</t>
  </si>
  <si>
    <t>Jaqueline de paula</t>
  </si>
  <si>
    <t>RUA DOS IPES</t>
  </si>
  <si>
    <t>SANTA CRUZ</t>
  </si>
  <si>
    <t>(31) 99369-0765</t>
  </si>
  <si>
    <t>fabianaporfirio123@gmail.com</t>
  </si>
  <si>
    <t>19/05/2021</t>
  </si>
  <si>
    <t>12880095697</t>
  </si>
  <si>
    <t>Mg-18967293</t>
  </si>
  <si>
    <t>Gislene lisboa santos</t>
  </si>
  <si>
    <t>RUA JUAREZ TEIXEIRA PINTO</t>
  </si>
  <si>
    <t>BETÂNIA</t>
  </si>
  <si>
    <t>(31) 3383-5062</t>
  </si>
  <si>
    <t>(31) 98311-4560</t>
  </si>
  <si>
    <t>milimaco299@gmail.com</t>
  </si>
  <si>
    <t>10781921627</t>
  </si>
  <si>
    <t>Mg21620868</t>
  </si>
  <si>
    <t>Lindalva Matosinho de s. Marques</t>
  </si>
  <si>
    <t>RUA DAS ROSAS</t>
  </si>
  <si>
    <t>PRIMAVERA</t>
  </si>
  <si>
    <t>(31) 3563-4373</t>
  </si>
  <si>
    <t>(31) 98729-0343</t>
  </si>
  <si>
    <t>tatianemarques@yahoo.com</t>
  </si>
  <si>
    <t>20/05/2021</t>
  </si>
  <si>
    <t>73294918615</t>
  </si>
  <si>
    <t>MG3201205</t>
  </si>
  <si>
    <t>Divorciado</t>
  </si>
  <si>
    <t>Eni batista Teixeira</t>
  </si>
  <si>
    <t>RUA SANDALO</t>
  </si>
  <si>
    <t>A</t>
  </si>
  <si>
    <t>ARAGUAIA</t>
  </si>
  <si>
    <t>(93) 99205-8565</t>
  </si>
  <si>
    <t>ricardoteixeira.bb@hotmail.com</t>
  </si>
  <si>
    <t>13243335612</t>
  </si>
  <si>
    <t>Mg19515334</t>
  </si>
  <si>
    <t>Maria José Brandão dos Reis</t>
  </si>
  <si>
    <t>RUA NOSSA SENHORA APARECIDA</t>
  </si>
  <si>
    <t>NAO POSSUI</t>
  </si>
  <si>
    <t>CENTRO</t>
  </si>
  <si>
    <t>AMARANTINA</t>
  </si>
  <si>
    <t>(31) 98658-6754</t>
  </si>
  <si>
    <t>anapaulabrandaodosreis@gmail.com</t>
  </si>
  <si>
    <t>15785395606</t>
  </si>
  <si>
    <t>MG-22.053.264</t>
  </si>
  <si>
    <t>Regiane Nádia Peixoto</t>
  </si>
  <si>
    <t>FAZENDA MARACUJA</t>
  </si>
  <si>
    <t>FAZENDA</t>
  </si>
  <si>
    <t>MARACUJÁ</t>
  </si>
  <si>
    <t>(31) 98118-5120</t>
  </si>
  <si>
    <t>lucylaemmanuele277@gmail.com</t>
  </si>
  <si>
    <t>15156866638</t>
  </si>
  <si>
    <t>MG17.621.793</t>
  </si>
  <si>
    <t>SORAIA DA PENHA SOARES SILVA</t>
  </si>
  <si>
    <t>RUA ANTONIO VAZ DA ROCHA</t>
  </si>
  <si>
    <t>(31) 98916-8114</t>
  </si>
  <si>
    <t>lorenasoares330@gmail.com</t>
  </si>
  <si>
    <t>22/06/2021</t>
  </si>
  <si>
    <t>13145336657</t>
  </si>
  <si>
    <t>MG19447655</t>
  </si>
  <si>
    <t>WELICA DE FATIMA FERREIRA SANTOS</t>
  </si>
  <si>
    <t>Ribeirão das Neves</t>
  </si>
  <si>
    <t>RUA RODRIGUES ALVES</t>
  </si>
  <si>
    <t>MENEZES (JUSTINÓPOLIS)</t>
  </si>
  <si>
    <t>RIBEIRÃO DAS NEVES</t>
  </si>
  <si>
    <t>(31) 3439-1118</t>
  </si>
  <si>
    <t>(31) 99639-6244</t>
  </si>
  <si>
    <t>welica@evilasio.com.br</t>
  </si>
  <si>
    <t>02023206693</t>
  </si>
  <si>
    <t>21543543</t>
  </si>
  <si>
    <t>Ailma dos santos muniz</t>
  </si>
  <si>
    <t>Pirapora</t>
  </si>
  <si>
    <t>BENEDITO LEANDRO</t>
  </si>
  <si>
    <t>NOSSA SENHORA APARECIDA</t>
  </si>
  <si>
    <t>CAMPOS ALTOS</t>
  </si>
  <si>
    <t>(37) 99802-2441</t>
  </si>
  <si>
    <t>mariacecilia.1810@outlook.com</t>
  </si>
  <si>
    <t>01965489699</t>
  </si>
  <si>
    <t>mg-19.835.878</t>
  </si>
  <si>
    <t>kenia camila de moura</t>
  </si>
  <si>
    <t>RUA JOSE DE AQUINO E SILVA</t>
  </si>
  <si>
    <t>CONJUNTO HABITACIONAL VALE DO JATOBÁ</t>
  </si>
  <si>
    <t>(31) 3336-7768</t>
  </si>
  <si>
    <t>(31) 97168-6479</t>
  </si>
  <si>
    <t>kimleslie2011@hotmail.com</t>
  </si>
  <si>
    <t>38292436855</t>
  </si>
  <si>
    <t>401577028</t>
  </si>
  <si>
    <t>MARLENE DA CONCEIÇÃO SANTOS FEITOZA</t>
  </si>
  <si>
    <t>São Paulo</t>
  </si>
  <si>
    <t>RUA FREI DOMINGOS</t>
  </si>
  <si>
    <t>D</t>
  </si>
  <si>
    <t>SÃO JOSÉ</t>
  </si>
  <si>
    <t>(31) 3558-2613</t>
  </si>
  <si>
    <t>(31) 98825-6859</t>
  </si>
  <si>
    <t>tatiana.ap.feitoza@gmail.com</t>
  </si>
  <si>
    <t>12969385651</t>
  </si>
  <si>
    <t>Mg16687172</t>
  </si>
  <si>
    <t>Kelli Cristina de Sales Silva Moreira</t>
  </si>
  <si>
    <t>Conselheiro Lafaiete</t>
  </si>
  <si>
    <t>RUA CAMPO DO INDEPENDENTE</t>
  </si>
  <si>
    <t>QUELUZ</t>
  </si>
  <si>
    <t>CONSELHEIRO LAFAIETE</t>
  </si>
  <si>
    <t>(31) 3721-3468</t>
  </si>
  <si>
    <t>(31) 98568-6333</t>
  </si>
  <si>
    <t>SAMUELSALES359@GMAIL.Com</t>
  </si>
  <si>
    <t>13192331631</t>
  </si>
  <si>
    <t>19.824.451</t>
  </si>
  <si>
    <t>luciana natividade da cunha gomes</t>
  </si>
  <si>
    <t>Porto Firme</t>
  </si>
  <si>
    <t>RUA RICARDINO FRANCISCO DE PAULA</t>
  </si>
  <si>
    <t>MORADA DO SOL</t>
  </si>
  <si>
    <t>(31) 98214-9890</t>
  </si>
  <si>
    <t>beatrizsabianapf@hotmail.com</t>
  </si>
  <si>
    <t>13057667686</t>
  </si>
  <si>
    <t>mg19470891</t>
  </si>
  <si>
    <t>berenice eustaquio lima andrade</t>
  </si>
  <si>
    <t>Desterro de Entre Rios</t>
  </si>
  <si>
    <t>SITIO PEREIRINHAS</t>
  </si>
  <si>
    <t>ZONA RURAL</t>
  </si>
  <si>
    <t>PEREIRINHAS</t>
  </si>
  <si>
    <t>DESTERRO DE ENTRE RIOS</t>
  </si>
  <si>
    <t>(31) 98701-0528</t>
  </si>
  <si>
    <t>gabrielandradelima72@gmail.com</t>
  </si>
  <si>
    <t>09109191607</t>
  </si>
  <si>
    <t>mg.15-341-866</t>
  </si>
  <si>
    <t>rosangela dos anjos lopes pio</t>
  </si>
  <si>
    <t>RUA ANTONIO P RIBAS</t>
  </si>
  <si>
    <t>C</t>
  </si>
  <si>
    <t>AGUA LIMPA</t>
  </si>
  <si>
    <t>(31) 3350-3320</t>
  </si>
  <si>
    <t>(31) 98759-6047</t>
  </si>
  <si>
    <t>15447462614</t>
  </si>
  <si>
    <t>20462955</t>
  </si>
  <si>
    <t>ELIZABETE APARECIDA FERREIRA</t>
  </si>
  <si>
    <t>Mariana</t>
  </si>
  <si>
    <t>RUA PONTE DO GAMA</t>
  </si>
  <si>
    <t>SANTA RITA DE CASSIA</t>
  </si>
  <si>
    <t>(31) 98398-8959</t>
  </si>
  <si>
    <t>thamaratata14@gmail.com</t>
  </si>
  <si>
    <t>15844243625</t>
  </si>
  <si>
    <t>22105597</t>
  </si>
  <si>
    <t>Casado</t>
  </si>
  <si>
    <t>Márcia Cristina Domingues Silva</t>
  </si>
  <si>
    <t>Amarantina</t>
  </si>
  <si>
    <t>RUA SANTO ONOFRE</t>
  </si>
  <si>
    <t>CASA 18 A EM FRENTE A AGRO PET</t>
  </si>
  <si>
    <t>(31) 97180-2710</t>
  </si>
  <si>
    <t>BIANCACRISTINASILVA2002@GMAIL.Com</t>
  </si>
  <si>
    <t>16426404683</t>
  </si>
  <si>
    <t>22.492.681</t>
  </si>
  <si>
    <t>ELENI DE FATIMA DA COSTA</t>
  </si>
  <si>
    <t>RUA MARIA DAS GRACAS SIMOES DE RESENDE</t>
  </si>
  <si>
    <t>SANTA MARIA</t>
  </si>
  <si>
    <t>(31) 99753-8871</t>
  </si>
  <si>
    <t>taiscosta1955@gmail.com</t>
  </si>
  <si>
    <t>14173608608</t>
  </si>
  <si>
    <t>mg-21.108.350</t>
  </si>
  <si>
    <t>Angela Maria Faustino</t>
  </si>
  <si>
    <t>RUA SANTA RITA</t>
  </si>
  <si>
    <t>CASA A</t>
  </si>
  <si>
    <t>NOSSA SENHORA DO CARMO</t>
  </si>
  <si>
    <t>(31) 3551-2076</t>
  </si>
  <si>
    <t>(31) 98960-1356</t>
  </si>
  <si>
    <t>matheushfo0909@gmail.com</t>
  </si>
  <si>
    <t>08172828667</t>
  </si>
  <si>
    <t>15009423</t>
  </si>
  <si>
    <t>Aparecida Martins Maia</t>
  </si>
  <si>
    <t>RUA ASSEMBLEIA DE DEUS</t>
  </si>
  <si>
    <t>CONSOLAÇÃO</t>
  </si>
  <si>
    <t>(31) 99585-2051</t>
  </si>
  <si>
    <t>amartinsmaia@yahoo.com</t>
  </si>
  <si>
    <t>02106024657</t>
  </si>
  <si>
    <t>MG-20.247.336</t>
  </si>
  <si>
    <t>MARIA DO CARMO ROSA CABRAL</t>
  </si>
  <si>
    <t>Guaraciaba</t>
  </si>
  <si>
    <t>RUA 1 / RUA PEROBA</t>
  </si>
  <si>
    <t>BAIRRO MARIA CHICÃO</t>
  </si>
  <si>
    <t>GUARACIABA</t>
  </si>
  <si>
    <t>(31) 98217-3058</t>
  </si>
  <si>
    <t>LUAN.CABRAL.045@GMAIL.COM</t>
  </si>
  <si>
    <t>13428367669</t>
  </si>
  <si>
    <t>MG20436297</t>
  </si>
  <si>
    <t>FERNANDA CRISTINA CORREA RAICHARDT</t>
  </si>
  <si>
    <t>Nova Lima</t>
  </si>
  <si>
    <t>RUA CORONEL NEWTON BARBABELA</t>
  </si>
  <si>
    <t>MANGUEIRAS</t>
  </si>
  <si>
    <t>(31) 99334-1701</t>
  </si>
  <si>
    <t>fernanda@grupocits.com.br</t>
  </si>
  <si>
    <t>07/06/2021</t>
  </si>
  <si>
    <t>09285441688</t>
  </si>
  <si>
    <t>17039663</t>
  </si>
  <si>
    <t>Outros</t>
  </si>
  <si>
    <t>vanderleia rolim ferreira de souza</t>
  </si>
  <si>
    <t>RUA GOIABEIRAS</t>
  </si>
  <si>
    <t>(31) 98356-5376</t>
  </si>
  <si>
    <t>kamillacrasvolantebairros@hotmail.com</t>
  </si>
  <si>
    <t>24/05/2021</t>
  </si>
  <si>
    <t>14764225670</t>
  </si>
  <si>
    <t>17881320</t>
  </si>
  <si>
    <t>maria lucia leandro</t>
  </si>
  <si>
    <t>RUA RADIALISTA AFONSO DE CASTRO</t>
  </si>
  <si>
    <t>ITAIPU</t>
  </si>
  <si>
    <t>(31) 3336-8736</t>
  </si>
  <si>
    <t>(31) 99146-1639</t>
  </si>
  <si>
    <t>ronildopessoal@yahoo.com.br</t>
  </si>
  <si>
    <t>16214328665</t>
  </si>
  <si>
    <t>22821056</t>
  </si>
  <si>
    <t>ROSALVA DE PAULA RIBEIRO RAMOS</t>
  </si>
  <si>
    <t>RUA NOSSA SENHORA DO ROSARIO</t>
  </si>
  <si>
    <t>RIACHO</t>
  </si>
  <si>
    <t>(31) 99522-0726</t>
  </si>
  <si>
    <t>ribeirorraynara@gmail.com</t>
  </si>
  <si>
    <t>09938050603</t>
  </si>
  <si>
    <t>Mg-22.435.430</t>
  </si>
  <si>
    <t>Ana paula rodrigues santos</t>
  </si>
  <si>
    <t>RUA PAULO OSORIO</t>
  </si>
  <si>
    <t>BOA VISTA</t>
  </si>
  <si>
    <t>(31) 99942-7910</t>
  </si>
  <si>
    <t>biarodriguesfreitas05@gmail.com</t>
  </si>
  <si>
    <t>17/06/2021</t>
  </si>
  <si>
    <t>16182303603</t>
  </si>
  <si>
    <t>20447849</t>
  </si>
  <si>
    <t>Silvane Cândida Da  Silva</t>
  </si>
  <si>
    <t>RUA MACHADO RIBEIRO</t>
  </si>
  <si>
    <t>MONSENHOR HORTA</t>
  </si>
  <si>
    <t>IBIRITÉ</t>
  </si>
  <si>
    <t>(31) 99754-0302</t>
  </si>
  <si>
    <t>miguelsilvasilva457@gmail.com</t>
  </si>
  <si>
    <t>06733189909</t>
  </si>
  <si>
    <t>4084724139</t>
  </si>
  <si>
    <t>ISOLDI MARIA LUFT KRAEMER</t>
  </si>
  <si>
    <t>Caibaté</t>
  </si>
  <si>
    <t>RUA BOA ESPERANCA</t>
  </si>
  <si>
    <t>VILA ESTER</t>
  </si>
  <si>
    <t>LAVRAS</t>
  </si>
  <si>
    <t>(35) 99231-3464</t>
  </si>
  <si>
    <t>celitolk@gmail.com</t>
  </si>
  <si>
    <t>09290604662</t>
  </si>
  <si>
    <t>Mg20842521</t>
  </si>
  <si>
    <t>Ludmila Moraes Silva</t>
  </si>
  <si>
    <t>RUA JOSE DIOGO DOS SANTOS</t>
  </si>
  <si>
    <t>ALTO DAS DORES</t>
  </si>
  <si>
    <t>(31) 98777-0356</t>
  </si>
  <si>
    <t>jvnascimento91@outlook.com</t>
  </si>
  <si>
    <t>13885204606</t>
  </si>
  <si>
    <t>mg20320762</t>
  </si>
  <si>
    <t>alecandra aparecida de souza</t>
  </si>
  <si>
    <t>RUA JOAO BATISTA</t>
  </si>
  <si>
    <t>(31) 98213-7158</t>
  </si>
  <si>
    <t>mirellacarolina1000@gmai.com</t>
  </si>
  <si>
    <t>13780712636</t>
  </si>
  <si>
    <t>20.188.496</t>
  </si>
  <si>
    <t>Sueli Ferreira dos santos</t>
  </si>
  <si>
    <t>RUA JOSE RUFINO GOMES</t>
  </si>
  <si>
    <t>PIRES</t>
  </si>
  <si>
    <t>(31) 7575-8196</t>
  </si>
  <si>
    <t>PEDROLUCIO3737@GMAIL.COM</t>
  </si>
  <si>
    <t>10852406657</t>
  </si>
  <si>
    <t>Mg17266199</t>
  </si>
  <si>
    <t>Valeria Maria dias Hypólito Xavier da silva</t>
  </si>
  <si>
    <t>RUA DO CRUZEIRO</t>
  </si>
  <si>
    <t>ALTO DA CRUZ</t>
  </si>
  <si>
    <t>(31) 98923-5803</t>
  </si>
  <si>
    <t>lorranexavier49@gmail.com</t>
  </si>
  <si>
    <t>10237146630</t>
  </si>
  <si>
    <t>MG17532116</t>
  </si>
  <si>
    <t>APARECIDA MARGARIDA DE OLIVEIRA DA LUZ</t>
  </si>
  <si>
    <t>Santa Bárbara</t>
  </si>
  <si>
    <t>RUA FLOR DE MINAS</t>
  </si>
  <si>
    <t>SAO VERISSIMO</t>
  </si>
  <si>
    <t>SANTA BÁRBARA</t>
  </si>
  <si>
    <t>(31) 99749-1334</t>
  </si>
  <si>
    <t>fabiana.oliveira128@gmail.com</t>
  </si>
  <si>
    <t>15737323625</t>
  </si>
  <si>
    <t>Mg-22.135.863</t>
  </si>
  <si>
    <t>Gilcilene lucas moreira da costa</t>
  </si>
  <si>
    <t>RUA- NATIVO MOREIRA</t>
  </si>
  <si>
    <t>SÃO CRISTÓVÃO</t>
  </si>
  <si>
    <t>(31) 98271-8619</t>
  </si>
  <si>
    <t>amoreira240@yahoo.com</t>
  </si>
  <si>
    <t>15288580693</t>
  </si>
  <si>
    <t>Mg-21.627.001</t>
  </si>
  <si>
    <t>Angélica Maria Da Silva Magalhães</t>
  </si>
  <si>
    <t>RUA PROFESSOR ALBERTO BARBOSA</t>
  </si>
  <si>
    <t>TERCEIRA CASA DEPOIS DA CAIXA DAGUA</t>
  </si>
  <si>
    <t>(31) 3551-7768</t>
  </si>
  <si>
    <t>(31) 98889-4120</t>
  </si>
  <si>
    <t>larissaroberto203@gmail.com</t>
  </si>
  <si>
    <t>16006383683</t>
  </si>
  <si>
    <t>mg-18.069.967</t>
  </si>
  <si>
    <t>claudineia arlinda da silva</t>
  </si>
  <si>
    <t>Paracambi</t>
  </si>
  <si>
    <t>RUA ANGELIM</t>
  </si>
  <si>
    <t>ROSÁRIO</t>
  </si>
  <si>
    <t>(31) 3558-3818</t>
  </si>
  <si>
    <t>(31) 98021-2919</t>
  </si>
  <si>
    <t>contatoanasilva18@gmail.com</t>
  </si>
  <si>
    <t>16/06/2021</t>
  </si>
  <si>
    <t>11827236671</t>
  </si>
  <si>
    <t>MG18210019</t>
  </si>
  <si>
    <t>APARECIDA PAULA GONÇALVES</t>
  </si>
  <si>
    <t>Ouro Branco</t>
  </si>
  <si>
    <t>JOAO LEANDRO RODRIGUES</t>
  </si>
  <si>
    <t>SÃO FRANCISCO</t>
  </si>
  <si>
    <t>OURO BRANCO</t>
  </si>
  <si>
    <t>(31) 98544-9022</t>
  </si>
  <si>
    <t>gracielagoncalves17@gmail.com</t>
  </si>
  <si>
    <t>14518374614</t>
  </si>
  <si>
    <t>Mg-21.864.452</t>
  </si>
  <si>
    <t>Marlúcia de castro Silva</t>
  </si>
  <si>
    <t>RUA JUCA CORDEIRO</t>
  </si>
  <si>
    <t>PARA CIMA DA MERCEARIA DO MICA</t>
  </si>
  <si>
    <t>TIJUCAL</t>
  </si>
  <si>
    <t>(31) 97187-9847</t>
  </si>
  <si>
    <t>fernandacastro2730@gmail.com</t>
  </si>
  <si>
    <t>15223440633</t>
  </si>
  <si>
    <t>MG-20.010.753</t>
  </si>
  <si>
    <t>LUCIENE SILVA SIDNEY DA ROCHA</t>
  </si>
  <si>
    <t>MARGARIDA MOREIRA</t>
  </si>
  <si>
    <t>JARDIM PROFETA</t>
  </si>
  <si>
    <t>(31) 97148-4902</t>
  </si>
  <si>
    <t>camillerocha2707@gmail.com</t>
  </si>
  <si>
    <t>18169657660</t>
  </si>
  <si>
    <t>23480547</t>
  </si>
  <si>
    <t>Rosalva de Paula Ribeiro Ramos</t>
  </si>
  <si>
    <t>(31) 99579-3735</t>
  </si>
  <si>
    <t>rayssaaparecida859@gmail.com</t>
  </si>
  <si>
    <t>15508108637</t>
  </si>
  <si>
    <t>mg21814185</t>
  </si>
  <si>
    <t>maria aparecida martins motinho</t>
  </si>
  <si>
    <t>RUA MARIANA</t>
  </si>
  <si>
    <t>MORRO SANTANA</t>
  </si>
  <si>
    <t>(31) 99551-9724</t>
  </si>
  <si>
    <t>SARAHJUNIAA3@GMAIL.COM</t>
  </si>
  <si>
    <t>14399030690</t>
  </si>
  <si>
    <t>Mg21420196</t>
  </si>
  <si>
    <t>Vanessa Perrin Zebral</t>
  </si>
  <si>
    <t>RUA LUIZ PEREIRA DA SILVA</t>
  </si>
  <si>
    <t>ELDORADO</t>
  </si>
  <si>
    <t>(31) 9936-2026</t>
  </si>
  <si>
    <t>vanpzebral@gmail.com</t>
  </si>
  <si>
    <t>10/06/2021</t>
  </si>
  <si>
    <t>15262056610</t>
  </si>
  <si>
    <t>MG19373445</t>
  </si>
  <si>
    <t>LEIDIANE NASCIMENTO DE OLIVEIRA</t>
  </si>
  <si>
    <t>RUA RIO ITABIRA</t>
  </si>
  <si>
    <t>MORRO SÃO SEBASTIÃO</t>
  </si>
  <si>
    <t>(31) 8924-4342</t>
  </si>
  <si>
    <t>iasmin.oliveira87@gmail.com</t>
  </si>
  <si>
    <t>13743630656</t>
  </si>
  <si>
    <t>mg-20.106.068</t>
  </si>
  <si>
    <t>PRISCILA DE SOUZA PEREIRA</t>
  </si>
  <si>
    <t>Carandaí</t>
  </si>
  <si>
    <t>RUA JOSE GAMA</t>
  </si>
  <si>
    <t>CRESPO</t>
  </si>
  <si>
    <t>CARANDAÍ</t>
  </si>
  <si>
    <t>(32) 99950-0368</t>
  </si>
  <si>
    <t>(32) 99151-5075</t>
  </si>
  <si>
    <t>juliareis1618@gmail.com</t>
  </si>
  <si>
    <t>14219645624</t>
  </si>
  <si>
    <t>MG18932510</t>
  </si>
  <si>
    <t>sandra gonçalves gomes ROCHA</t>
  </si>
  <si>
    <t>RUA DOS PAULISTA</t>
  </si>
  <si>
    <t>ANTONIO DIAS</t>
  </si>
  <si>
    <t>(31) 98677-1567</t>
  </si>
  <si>
    <t>TAYNARAROCHA623@gmail.com</t>
  </si>
  <si>
    <t>01905573626</t>
  </si>
  <si>
    <t>19598713</t>
  </si>
  <si>
    <t>Marta Rosa De Jesus Batista</t>
  </si>
  <si>
    <t>RUA COSTA RICA</t>
  </si>
  <si>
    <t>PETROVALE</t>
  </si>
  <si>
    <t>BETIM</t>
  </si>
  <si>
    <t>(31) 99850-4635</t>
  </si>
  <si>
    <t>analuizadejesusbatista@gmail.com</t>
  </si>
  <si>
    <t>15348591602</t>
  </si>
  <si>
    <t>MG-18.712.602</t>
  </si>
  <si>
    <t>viviana do rosario gomes</t>
  </si>
  <si>
    <t>RUA PRESIDENTE HERMES DA FONSECA</t>
  </si>
  <si>
    <t>VILA SÃO VICENTE DE PAULA</t>
  </si>
  <si>
    <t>(31) 98373-9812</t>
  </si>
  <si>
    <t>(31) 98373-9805</t>
  </si>
  <si>
    <t>isabelladepaula12345@gmail.com</t>
  </si>
  <si>
    <t>16678014650</t>
  </si>
  <si>
    <t>Mg21712877</t>
  </si>
  <si>
    <t>Stephanie Franciele de paula Silva</t>
  </si>
  <si>
    <t>RUA CASTRO ALVES</t>
  </si>
  <si>
    <t>WASHINGTON PIRES</t>
  </si>
  <si>
    <t>(31) 99546-4256</t>
  </si>
  <si>
    <t>EVELLYNNATHALIA7@GMAIL.Com</t>
  </si>
  <si>
    <t>12343354685</t>
  </si>
  <si>
    <t>mg18193581</t>
  </si>
  <si>
    <t>angelica pereira da silva</t>
  </si>
  <si>
    <t>RUA ROUXINOL</t>
  </si>
  <si>
    <t>RECANTO DOS PASSAROS</t>
  </si>
  <si>
    <t>CACHOEIRA DO CAMPO</t>
  </si>
  <si>
    <t>(31) 3553-1838</t>
  </si>
  <si>
    <t>(31) 99479-7170</t>
  </si>
  <si>
    <t>regiane.melo@hotmail.com</t>
  </si>
  <si>
    <t>14220957626</t>
  </si>
  <si>
    <t>20646010</t>
  </si>
  <si>
    <t>cristina lúcia gomes de oliveira</t>
  </si>
  <si>
    <t>RUA ARAXA</t>
  </si>
  <si>
    <t>SÃO FRANCISCO DE ASSIS</t>
  </si>
  <si>
    <t>ESMERALDAS</t>
  </si>
  <si>
    <t>(31) 99981-1360</t>
  </si>
  <si>
    <t>CRISTINALU_GOMES@HOTMAIL.COM</t>
  </si>
  <si>
    <t>10987375636</t>
  </si>
  <si>
    <t>MG-21.913.309</t>
  </si>
  <si>
    <t>GRACIELA RODRIGUES DA SILVA VIEIRA</t>
  </si>
  <si>
    <t>RUA DOMINGOS BORGES</t>
  </si>
  <si>
    <t>CARIJOS</t>
  </si>
  <si>
    <t>(31) 3761-1082</t>
  </si>
  <si>
    <t>(31) 98537-5636</t>
  </si>
  <si>
    <t>(31) 98631-1082</t>
  </si>
  <si>
    <t>eDUARDOLUCIANOVIEIRA@GMAIL.COM</t>
  </si>
  <si>
    <t>70507318625</t>
  </si>
  <si>
    <t>16852230</t>
  </si>
  <si>
    <t>Marcela Graziela oliveira neves</t>
  </si>
  <si>
    <t>RUA MARIA DAS GRACAS FONSECA</t>
  </si>
  <si>
    <t>VALE DO JATOBA</t>
  </si>
  <si>
    <t>CONJUNTO RENATO ERNESTO (VALE DO JATOBÁ )</t>
  </si>
  <si>
    <t>(31) 98934-6276</t>
  </si>
  <si>
    <t>Marcelaneves211@gmail.com</t>
  </si>
  <si>
    <t>02/06/2021</t>
  </si>
  <si>
    <t>14315601624</t>
  </si>
  <si>
    <t>30.594.765-7</t>
  </si>
  <si>
    <t>cristiane maria da silva</t>
  </si>
  <si>
    <t>Niterói</t>
  </si>
  <si>
    <t>RUA DJALMA CAMPOS</t>
  </si>
  <si>
    <t>ALVORADA</t>
  </si>
  <si>
    <t>(31) 3671-5026</t>
  </si>
  <si>
    <t>(31) 97327-1626</t>
  </si>
  <si>
    <t>(31) 99390-8672</t>
  </si>
  <si>
    <t>alexandre_choze@yahoo.com.br</t>
  </si>
  <si>
    <t>13927689696</t>
  </si>
  <si>
    <t>mg-20.376.663</t>
  </si>
  <si>
    <t>ana paula alves silva</t>
  </si>
  <si>
    <t>RUA MONTE AZUL</t>
  </si>
  <si>
    <t>RESIDENCIAL PALMIRA</t>
  </si>
  <si>
    <t>(31) 8256-9874</t>
  </si>
  <si>
    <t>(31) 8106-4800</t>
  </si>
  <si>
    <t>ac.carol3505@gmail.com</t>
  </si>
  <si>
    <t>09193704623</t>
  </si>
  <si>
    <t>MG16560028</t>
  </si>
  <si>
    <t>joselia maria b. de oliveira</t>
  </si>
  <si>
    <t>RUA VITALINO TADEU</t>
  </si>
  <si>
    <t>CRUZEIRO</t>
  </si>
  <si>
    <t>BAMBUÍ</t>
  </si>
  <si>
    <t>(37) 99918-5568</t>
  </si>
  <si>
    <t>josioliveira21@hotmail.com</t>
  </si>
  <si>
    <t>15880731650</t>
  </si>
  <si>
    <t>MG18795702</t>
  </si>
  <si>
    <t>Angelita Aparecida Claudino</t>
  </si>
  <si>
    <t>RUA ESTRADA CASA DE PEDRA</t>
  </si>
  <si>
    <t>BAIRRO CASA DE PEDRA</t>
  </si>
  <si>
    <t>(31) 3731-1905</t>
  </si>
  <si>
    <t>(31) 99887-0444</t>
  </si>
  <si>
    <t>romulopatrick25@gmail.com</t>
  </si>
  <si>
    <t>13716463680</t>
  </si>
  <si>
    <t>Mg-20.077.078</t>
  </si>
  <si>
    <t>Ana Mônica Moreira Fernandes de Jesus</t>
  </si>
  <si>
    <t>RUA JOSE GOMES SOBRINHO</t>
  </si>
  <si>
    <t>(31) 99511-4262</t>
  </si>
  <si>
    <t>digomoreira97@hotmail.com</t>
  </si>
  <si>
    <t>22/05/2021</t>
  </si>
  <si>
    <t>14078127690</t>
  </si>
  <si>
    <t>MG-19.201.511</t>
  </si>
  <si>
    <t>Rosilene da Costa Laércio</t>
  </si>
  <si>
    <t>AVENIDA</t>
  </si>
  <si>
    <t>SARAMENHA</t>
  </si>
  <si>
    <t>(31) 3552-0202</t>
  </si>
  <si>
    <t>(31) 98905-3297</t>
  </si>
  <si>
    <t>Danuzalaercio@hotmail.com</t>
  </si>
  <si>
    <t>16862495607</t>
  </si>
  <si>
    <t>MG-20.645.758</t>
  </si>
  <si>
    <t>MARIA CLARA DA SILVA CORRÊA</t>
  </si>
  <si>
    <t>São Brás do Suaçuí</t>
  </si>
  <si>
    <t>RUA OZANAN COELHO</t>
  </si>
  <si>
    <t>ALTO DOS ALECRINS</t>
  </si>
  <si>
    <t>SÃO BRÁS DO SUAÇUÍ</t>
  </si>
  <si>
    <t>(31) 99848-2533</t>
  </si>
  <si>
    <t>(31) 99838-9159</t>
  </si>
  <si>
    <t>(31) 99849-1567</t>
  </si>
  <si>
    <t>raissascorreasbs@outlook.com</t>
  </si>
  <si>
    <t>09420667669</t>
  </si>
  <si>
    <t>mg-17961983</t>
  </si>
  <si>
    <t>Claudia soares werneck</t>
  </si>
  <si>
    <t>RUA OITO</t>
  </si>
  <si>
    <t>(31) 3382-0412</t>
  </si>
  <si>
    <t>(31) 99571-2432</t>
  </si>
  <si>
    <t>annaclaUDIA.ROCHA1@GMAIL.COM</t>
  </si>
  <si>
    <t>31/05/2021</t>
  </si>
  <si>
    <t>15425874685</t>
  </si>
  <si>
    <t>MG-22.620.887</t>
  </si>
  <si>
    <t>Nelma cristina ramos ferreira</t>
  </si>
  <si>
    <t>RUA MILAO</t>
  </si>
  <si>
    <t>VILA ROSARIO</t>
  </si>
  <si>
    <t>(31) 99658-0154</t>
  </si>
  <si>
    <t>(31) 98853-7277</t>
  </si>
  <si>
    <t>JULIA_FERREIRA1415@HOTMAIL.COM</t>
  </si>
  <si>
    <t>15967139680</t>
  </si>
  <si>
    <t>Mg20396241</t>
  </si>
  <si>
    <t>Antonia Santos felisberto</t>
  </si>
  <si>
    <t>RUA TEREZINHA RODRIGUES AMENO FARIA</t>
  </si>
  <si>
    <t>(31) 3832-7154</t>
  </si>
  <si>
    <t>(31) 99732-0907</t>
  </si>
  <si>
    <t>Kevin.kevinwiller@hotmail.com</t>
  </si>
  <si>
    <t>23/05/2021</t>
  </si>
  <si>
    <t>13015840703</t>
  </si>
  <si>
    <t>mg18639510</t>
  </si>
  <si>
    <t>Maria das Graças ferreira</t>
  </si>
  <si>
    <t>AVENIDA AUGUSTO REIS PINTO</t>
  </si>
  <si>
    <t>LUZIA AUGUSTA</t>
  </si>
  <si>
    <t>(31) 98862-6904</t>
  </si>
  <si>
    <t>anaferreira2702@gmail.com</t>
  </si>
  <si>
    <t>06037213623</t>
  </si>
  <si>
    <t>mg13971683</t>
  </si>
  <si>
    <t>Sônia Maria gonzaga</t>
  </si>
  <si>
    <t>RUA KAIO FELIPE PACHECO DE ALMEIDA</t>
  </si>
  <si>
    <t>ZÉ ARIGÓ</t>
  </si>
  <si>
    <t>(31) 98365-8326</t>
  </si>
  <si>
    <t>ederldgonzaga@yahoo.com.br</t>
  </si>
  <si>
    <t>15243824690</t>
  </si>
  <si>
    <t>21770853</t>
  </si>
  <si>
    <t>Lucilene da Conceição Silva</t>
  </si>
  <si>
    <t>Contagem</t>
  </si>
  <si>
    <t>RUA PADRE JOSE DE CARVALHO</t>
  </si>
  <si>
    <t>INDUSTRIAL</t>
  </si>
  <si>
    <t>CONTAGEM</t>
  </si>
  <si>
    <t>(38) 99962-5081</t>
  </si>
  <si>
    <t>eduardowandrey115@gmail.com</t>
  </si>
  <si>
    <t>36477431866</t>
  </si>
  <si>
    <t>19996307</t>
  </si>
  <si>
    <t>Separado Judicialmente</t>
  </si>
  <si>
    <t>licia raimunda ferreira</t>
  </si>
  <si>
    <t>ANTONIO PACHECO</t>
  </si>
  <si>
    <t>SAO PEDRO</t>
  </si>
  <si>
    <t>(31) 98606-2728</t>
  </si>
  <si>
    <t>biancaingrid12@hotmail.com</t>
  </si>
  <si>
    <t>13128158681</t>
  </si>
  <si>
    <t>Mg-19.460.426</t>
  </si>
  <si>
    <t>lourdes aparecida de souza goulart silva</t>
  </si>
  <si>
    <t>RUA LAURENTINO LOBO</t>
  </si>
  <si>
    <t>LOBO LEITE</t>
  </si>
  <si>
    <t>(31) 97102-4909</t>
  </si>
  <si>
    <t>douglasgoulart97@gmail.com</t>
  </si>
  <si>
    <t>14255891621</t>
  </si>
  <si>
    <t>mg21344356</t>
  </si>
  <si>
    <t>vaneide quiteria oliveira rabelo</t>
  </si>
  <si>
    <t>RUA PRESIDENTE DUTRA</t>
  </si>
  <si>
    <t>SANTA QUITÉRIA</t>
  </si>
  <si>
    <t>(31) 98250-5992</t>
  </si>
  <si>
    <t>larissarabelo138@icloud.com</t>
  </si>
  <si>
    <t>18075078667</t>
  </si>
  <si>
    <t>mg22748790</t>
  </si>
  <si>
    <t>solange gonçalves pereira moreira</t>
  </si>
  <si>
    <t>Vespasiano</t>
  </si>
  <si>
    <t>RUA LYMANIA</t>
  </si>
  <si>
    <t>NOVO BARREIRINHO</t>
  </si>
  <si>
    <t>(31) 99596-4180</t>
  </si>
  <si>
    <t>DARKELI1552R@gmail.com</t>
  </si>
  <si>
    <t>09713951603</t>
  </si>
  <si>
    <t>mg17332786</t>
  </si>
  <si>
    <t>cilese da conceiçao moreira</t>
  </si>
  <si>
    <t>RUA LOBO LEITE</t>
  </si>
  <si>
    <t>VILA ANDREZA</t>
  </si>
  <si>
    <t>(31) 99928-5152</t>
  </si>
  <si>
    <t>mariaeugmo24@gmail.com</t>
  </si>
  <si>
    <t>15790591639</t>
  </si>
  <si>
    <t>22267374</t>
  </si>
  <si>
    <t>vanderleia aparecida ferreira ribeiro</t>
  </si>
  <si>
    <t>RUA PADRE MARTINS</t>
  </si>
  <si>
    <t>CAMINHO DA FABRICA</t>
  </si>
  <si>
    <t>(31) 3551-5045</t>
  </si>
  <si>
    <t>(31) 97114-8347</t>
  </si>
  <si>
    <t>rafaelagfribeiro@gmail.com</t>
  </si>
  <si>
    <t>17957607616</t>
  </si>
  <si>
    <t>MG-23.463.029</t>
  </si>
  <si>
    <t>aparecida martins de oliveira natividade</t>
  </si>
  <si>
    <t>RUA CALDEIREIROS</t>
  </si>
  <si>
    <t>SANTA RITA DE CÁSSIA</t>
  </si>
  <si>
    <t>(31) 97150-6452</t>
  </si>
  <si>
    <t>(31) 99628-0429</t>
  </si>
  <si>
    <t>taisenatividade139@gmail.com</t>
  </si>
  <si>
    <t>25/05/2021</t>
  </si>
  <si>
    <t>13262714666</t>
  </si>
  <si>
    <t>mg-21.285.811</t>
  </si>
  <si>
    <t>MARILENE DE OLIVEIRA SILVA</t>
  </si>
  <si>
    <t>RUA RIO SACRAMENTO</t>
  </si>
  <si>
    <t>NOVO RIACHO</t>
  </si>
  <si>
    <t>(31) 2557-3974</t>
  </si>
  <si>
    <t>(31) 9363-8588</t>
  </si>
  <si>
    <t>lelesilvafe@gmail.com</t>
  </si>
  <si>
    <t>15685924690</t>
  </si>
  <si>
    <t>22929071</t>
  </si>
  <si>
    <t>CAMILA CRISTINA MOREIRA SILVA</t>
  </si>
  <si>
    <t>RUA SANTA CLARA</t>
  </si>
  <si>
    <t>DOM SILVERIO</t>
  </si>
  <si>
    <t>(31) 99725-7597</t>
  </si>
  <si>
    <t>gabrielenathaly1@gmail.com</t>
  </si>
  <si>
    <t>15355976662</t>
  </si>
  <si>
    <t>MG-21.687.615</t>
  </si>
  <si>
    <t>Roberta Ferreira Castro e Silva</t>
  </si>
  <si>
    <t>Cachoeira do Campo</t>
  </si>
  <si>
    <t>RUA HUM</t>
  </si>
  <si>
    <t>VILA ALEGRE</t>
  </si>
  <si>
    <t>(31) 98286-8612</t>
  </si>
  <si>
    <t>Milennecastrosilva18@gmail.com</t>
  </si>
  <si>
    <t>13686826690</t>
  </si>
  <si>
    <t>mg-21.000.876</t>
  </si>
  <si>
    <t>maria da penha costa</t>
  </si>
  <si>
    <t>RUA PADRE MANOEL MARIA</t>
  </si>
  <si>
    <t>(31) 99903-4570</t>
  </si>
  <si>
    <t>daniell.luiz10@hotmail.com</t>
  </si>
  <si>
    <t>11172529655</t>
  </si>
  <si>
    <t>mg16127786</t>
  </si>
  <si>
    <t>verônica da conceição malta dos santos</t>
  </si>
  <si>
    <t>RUA JOSE ANASTACIO</t>
  </si>
  <si>
    <t>PIEDADE</t>
  </si>
  <si>
    <t>(31) 98469-4687</t>
  </si>
  <si>
    <t>rafaelmalta153@gmail.com</t>
  </si>
  <si>
    <t>14850107648</t>
  </si>
  <si>
    <t>MG-21.338.056</t>
  </si>
  <si>
    <t>MAria de lourdes da silva oliveira</t>
  </si>
  <si>
    <t>RUA GERALDO INES FERREIRA</t>
  </si>
  <si>
    <t>(31) 97119-3118</t>
  </si>
  <si>
    <t>POLLYANA10OLIVEIRA@GMAIL.Com</t>
  </si>
  <si>
    <t>14087719693</t>
  </si>
  <si>
    <t>19899128</t>
  </si>
  <si>
    <t>silene clara gomes</t>
  </si>
  <si>
    <t>RUA DO ENGENHO</t>
  </si>
  <si>
    <t>SANTA RITA DE OURO PRETO</t>
  </si>
  <si>
    <t>(31) 98681-5817</t>
  </si>
  <si>
    <t>tamiresrodrigues326@yahoo.com</t>
  </si>
  <si>
    <t>09432282635</t>
  </si>
  <si>
    <t>mg14975205</t>
  </si>
  <si>
    <t>nerce maria fernandes de morais</t>
  </si>
  <si>
    <t>MADALENA GONCALVES</t>
  </si>
  <si>
    <t>B</t>
  </si>
  <si>
    <t>TAQUARAL</t>
  </si>
  <si>
    <t>(31) 98481-1960</t>
  </si>
  <si>
    <t>deborahgaguiar@yahoo.com</t>
  </si>
  <si>
    <t>12187221695</t>
  </si>
  <si>
    <t>mg18510744</t>
  </si>
  <si>
    <t>luciana luiza da silva barbosa</t>
  </si>
  <si>
    <t>Catas Altas da Noruega</t>
  </si>
  <si>
    <t>RUA SAO MIGUEL</t>
  </si>
  <si>
    <t>SAGRADO CORACAO DE JESUS</t>
  </si>
  <si>
    <t>(31) 98766-9282</t>
  </si>
  <si>
    <t>chirleibarbosa94@yahoo.com.br</t>
  </si>
  <si>
    <t>16570882600</t>
  </si>
  <si>
    <t>mg21787372</t>
  </si>
  <si>
    <t>ana paula rodrigues neto</t>
  </si>
  <si>
    <t>RUA CRISTALINA</t>
  </si>
  <si>
    <t>VALE DO AMANHECER</t>
  </si>
  <si>
    <t>IGARAPÉ</t>
  </si>
  <si>
    <t>(31) 99537-8031</t>
  </si>
  <si>
    <t>analuizacamini9669@outlook.com</t>
  </si>
  <si>
    <t>14236455617</t>
  </si>
  <si>
    <t>MG-21069757</t>
  </si>
  <si>
    <t>Simone Conceição Moreira Teixeira</t>
  </si>
  <si>
    <t>RUA RAIMUNDO FREIRE</t>
  </si>
  <si>
    <t>(31) 99888-2417</t>
  </si>
  <si>
    <t>SIMONECON0317@GMAIL.Com</t>
  </si>
  <si>
    <t>14993918623</t>
  </si>
  <si>
    <t>Mg-21.441.289</t>
  </si>
  <si>
    <t>Marlene Costa Xavier Chaves</t>
  </si>
  <si>
    <t>RUA DOUTOR WENCESLAU DE SOUZA GUIMARAES</t>
  </si>
  <si>
    <t>ALTO DA BOA VISTA</t>
  </si>
  <si>
    <t>(31) 99918-1786</t>
  </si>
  <si>
    <t>anaclaracosta954@gmail.com</t>
  </si>
  <si>
    <t>11959981633</t>
  </si>
  <si>
    <t>Mg18589545</t>
  </si>
  <si>
    <t>Ana Julia Damásio do Carmo</t>
  </si>
  <si>
    <t>RUA EBANO</t>
  </si>
  <si>
    <t>(31) 99807-7604</t>
  </si>
  <si>
    <t>(31) 98234-4285</t>
  </si>
  <si>
    <t>Deividi_Carmo@yahoo.com</t>
  </si>
  <si>
    <t>11218958677</t>
  </si>
  <si>
    <t>MG16951613</t>
  </si>
  <si>
    <t>elisangela maria nolasco</t>
  </si>
  <si>
    <t>RUA ALVARENGA</t>
  </si>
  <si>
    <t>CABEÇAS</t>
  </si>
  <si>
    <t>(31) 98573-2567</t>
  </si>
  <si>
    <t>michelenolascogomes@gmail.com</t>
  </si>
  <si>
    <t>16697655631</t>
  </si>
  <si>
    <t>21212573</t>
  </si>
  <si>
    <t>fabiana dorvalina alves da silva</t>
  </si>
  <si>
    <t>LAUDELINO SILVERIO</t>
  </si>
  <si>
    <t>SERRA AZUL</t>
  </si>
  <si>
    <t>SARZEDO</t>
  </si>
  <si>
    <t>(31) 98678-1243</t>
  </si>
  <si>
    <t>Flavianaalves24@hotmail.com</t>
  </si>
  <si>
    <t>12582994618</t>
  </si>
  <si>
    <t>15976317</t>
  </si>
  <si>
    <t>Marilia cardoso cortes</t>
  </si>
  <si>
    <t>RUA LARANJEIRAS</t>
  </si>
  <si>
    <t>CASA B</t>
  </si>
  <si>
    <t>(31) 8342-0600</t>
  </si>
  <si>
    <t>ALDIOMAR61@gmail.com</t>
  </si>
  <si>
    <t>26/05/2021</t>
  </si>
  <si>
    <t>16683009660</t>
  </si>
  <si>
    <t>mg20997205</t>
  </si>
  <si>
    <t>pollyanna gonçalves Ribeiro</t>
  </si>
  <si>
    <t>RUA ASPASIA</t>
  </si>
  <si>
    <t>APT 301</t>
  </si>
  <si>
    <t>ADELAIDE</t>
  </si>
  <si>
    <t>(31) 99747-5288</t>
  </si>
  <si>
    <t>POLLYANNAGONCALVESRIBEIRO@GMAIL.COM</t>
  </si>
  <si>
    <t>07495918624</t>
  </si>
  <si>
    <t>12204240</t>
  </si>
  <si>
    <t>maria das gracas silva</t>
  </si>
  <si>
    <t>TRAVESSA PADRE ROLIM</t>
  </si>
  <si>
    <t>SAO CRISTOVAO</t>
  </si>
  <si>
    <t>(31) 97171-1007</t>
  </si>
  <si>
    <t>helosasilvadepaulapaula2@gmail.com</t>
  </si>
  <si>
    <t>14183856620</t>
  </si>
  <si>
    <t>Mg20608746</t>
  </si>
  <si>
    <t>Luciana dos Santos malta</t>
  </si>
  <si>
    <t>RUA PADRE TOBIAS</t>
  </si>
  <si>
    <t>ANTÔNIO  DIAS</t>
  </si>
  <si>
    <t>(31) 98615-4721</t>
  </si>
  <si>
    <t>THAYNARASANTOS9798@GMAIL.Com</t>
  </si>
  <si>
    <t>28/05/2021</t>
  </si>
  <si>
    <t>15689442682</t>
  </si>
  <si>
    <t>MG-23963790</t>
  </si>
  <si>
    <t>Rosa Maria Guilherme</t>
  </si>
  <si>
    <t>Alvinópolis</t>
  </si>
  <si>
    <t>CORREGO DO MOREIRA</t>
  </si>
  <si>
    <t>ZONA RULA DE ALVINOPOLIS</t>
  </si>
  <si>
    <t>ALVINÓPOLIS</t>
  </si>
  <si>
    <t>(31) 99877-7139</t>
  </si>
  <si>
    <t>wilckifmg@gmail.com</t>
  </si>
  <si>
    <t>01381958621</t>
  </si>
  <si>
    <t>mg8168807</t>
  </si>
  <si>
    <t>luciana neri couto</t>
  </si>
  <si>
    <t>RUA MARCOS LOPES DE ALMEIDA</t>
  </si>
  <si>
    <t>SANTA BRANCA</t>
  </si>
  <si>
    <t>(31)9855-5034</t>
  </si>
  <si>
    <t>cnericouto@gmail.com</t>
  </si>
  <si>
    <t>09239249656</t>
  </si>
  <si>
    <t>17853998</t>
  </si>
  <si>
    <t>Cristiane Neri Couto</t>
  </si>
  <si>
    <t>(31) 99855-5034</t>
  </si>
  <si>
    <t>14978576601</t>
  </si>
  <si>
    <t>mg19603796</t>
  </si>
  <si>
    <t>LUCIMAR DE CASTRO MAGALHAES CARVALHO</t>
  </si>
  <si>
    <t>PRACA PREFEITO AMADEU BARBOSA</t>
  </si>
  <si>
    <t>BARRA</t>
  </si>
  <si>
    <t>(31) 35523-4444</t>
  </si>
  <si>
    <t>(31) 98921-3163</t>
  </si>
  <si>
    <t>marinamcarvalho2001@gmail.com</t>
  </si>
  <si>
    <t>16611290648</t>
  </si>
  <si>
    <t>mg20128028</t>
  </si>
  <si>
    <t>lucelia gomes de oliveira souza silva</t>
  </si>
  <si>
    <t>RUA ANTONIO CORREIA DE SA</t>
  </si>
  <si>
    <t>SITIO CAFEZAL</t>
  </si>
  <si>
    <t>(31) 99104-9464</t>
  </si>
  <si>
    <t>luceliagoss@gmail.com</t>
  </si>
  <si>
    <t>13467770630</t>
  </si>
  <si>
    <t>MG-19.738.227</t>
  </si>
  <si>
    <t>DENISE PEIXOTO COELHO MEIJON</t>
  </si>
  <si>
    <t>RUA ALTARY DE SOUZA FERREIRA</t>
  </si>
  <si>
    <t>(31) 99930-3893</t>
  </si>
  <si>
    <t>GABIMEIJON@GMAIL.COM</t>
  </si>
  <si>
    <t>14783196745</t>
  </si>
  <si>
    <t>3978085</t>
  </si>
  <si>
    <t>volusiana petri bianchini</t>
  </si>
  <si>
    <t>Iconha</t>
  </si>
  <si>
    <t>RUA RITA DE PAULA SERRAO</t>
  </si>
  <si>
    <t>ICONHA</t>
  </si>
  <si>
    <t>ES</t>
  </si>
  <si>
    <t>(28) 99993-1885</t>
  </si>
  <si>
    <t>ALANAPETRI7@GMAIL.COM</t>
  </si>
  <si>
    <t>51481904850</t>
  </si>
  <si>
    <t>60800689-0</t>
  </si>
  <si>
    <t>regiane aparecida dos santos carneiro marques</t>
  </si>
  <si>
    <t>Taubaté</t>
  </si>
  <si>
    <t>RUA ZILA PAIVA</t>
  </si>
  <si>
    <t>AFRÂNIO PAIVA</t>
  </si>
  <si>
    <t>SANTO ANTÔNIO DO AMPARO</t>
  </si>
  <si>
    <t>(35) 99768-1409</t>
  </si>
  <si>
    <t>LINDAVITORIACMARQUES@GMAIL.COM</t>
  </si>
  <si>
    <t>08766845688</t>
  </si>
  <si>
    <t>15569398</t>
  </si>
  <si>
    <t>Efigênia Maria Ventura gomes</t>
  </si>
  <si>
    <t>RUA RIO CASCA</t>
  </si>
  <si>
    <t>CABANAS</t>
  </si>
  <si>
    <t>(31) 98954-4572</t>
  </si>
  <si>
    <t>TAIANECRIS02@HOTMAIL.com</t>
  </si>
  <si>
    <t>01/06/2021</t>
  </si>
  <si>
    <t>02032545624</t>
  </si>
  <si>
    <t>20038971</t>
  </si>
  <si>
    <t>rosangela sabino silva</t>
  </si>
  <si>
    <t>Governador Valadares</t>
  </si>
  <si>
    <t>MARIA NATIVIDADE DE LIMA</t>
  </si>
  <si>
    <t>AGUIA DOURADA</t>
  </si>
  <si>
    <t>(31) 97181-6866</t>
  </si>
  <si>
    <t>alinesabinosilva72@GMAIL.COM</t>
  </si>
  <si>
    <t>15/06/2021</t>
  </si>
  <si>
    <t>14645303600</t>
  </si>
  <si>
    <t>Mg22502975</t>
  </si>
  <si>
    <t>Nivia cecilia dos reis</t>
  </si>
  <si>
    <t>AVENIDA IRACEMA TEIXEIRA DA SILVA</t>
  </si>
  <si>
    <t>(31) 98276-1294</t>
  </si>
  <si>
    <t>(31) 98269-7284</t>
  </si>
  <si>
    <t>reis27492@gmail.com</t>
  </si>
  <si>
    <t>14437663640</t>
  </si>
  <si>
    <t>mg-22.155.662</t>
  </si>
  <si>
    <t>renata rezende almeida</t>
  </si>
  <si>
    <t>RUA MARIA FERNANDA DE ARAUJO</t>
  </si>
  <si>
    <t>RESIDENCIAL GUALTER PEREIRA MONTEIRO</t>
  </si>
  <si>
    <t>(31) 99657-8564</t>
  </si>
  <si>
    <t>wallace70rezende@gmail.com</t>
  </si>
  <si>
    <t>15775403606</t>
  </si>
  <si>
    <t>mg-22.936.406</t>
  </si>
  <si>
    <t>Cátia maria feitosa</t>
  </si>
  <si>
    <t>RUA NOSSA SENHORA DA CONCEICAO</t>
  </si>
  <si>
    <t>(31) 99434-5016</t>
  </si>
  <si>
    <t>julia.mariac9@gmail.com</t>
  </si>
  <si>
    <t>12518404694</t>
  </si>
  <si>
    <t>17389514</t>
  </si>
  <si>
    <t>Norma Bispo da Cruz</t>
  </si>
  <si>
    <t>RUA RODRIGO SILVA</t>
  </si>
  <si>
    <t>VILA APARECIDA</t>
  </si>
  <si>
    <t>(31) 98556-2593</t>
  </si>
  <si>
    <t>davidfernandeso9@outlook.com</t>
  </si>
  <si>
    <t>14423371685</t>
  </si>
  <si>
    <t>18139802</t>
  </si>
  <si>
    <t>cecília aparecida de melo silva</t>
  </si>
  <si>
    <t>RUA HELIO LANA DA SILVA</t>
  </si>
  <si>
    <t>VILA RESENDE</t>
  </si>
  <si>
    <t>(31) 3763-9865</t>
  </si>
  <si>
    <t>(31) 98607-9935</t>
  </si>
  <si>
    <t>lucas.melosilva@yahoo.com</t>
  </si>
  <si>
    <t>27/05/2021</t>
  </si>
  <si>
    <t>15938458633</t>
  </si>
  <si>
    <t>MG-20.271.871</t>
  </si>
  <si>
    <t>Luciene de Oliveira Souza</t>
  </si>
  <si>
    <t>RIBEIRAO DO EIXO</t>
  </si>
  <si>
    <t>(31) 9891-7228</t>
  </si>
  <si>
    <t>Mariaisabel041005@gmail.com</t>
  </si>
  <si>
    <t>13156270601</t>
  </si>
  <si>
    <t>mg19433837</t>
  </si>
  <si>
    <t>Martilene Aparecida Silva de Lana</t>
  </si>
  <si>
    <t>RUA EQUADOR</t>
  </si>
  <si>
    <t>(31) 98107-1991</t>
  </si>
  <si>
    <t>brunlana11@gmail.com</t>
  </si>
  <si>
    <t>15786815617</t>
  </si>
  <si>
    <t>MG-22.054869</t>
  </si>
  <si>
    <t>martilene aparecida silva lana</t>
  </si>
  <si>
    <t>TRAVESSA CEREJEIRA</t>
  </si>
  <si>
    <t>ROSARIO</t>
  </si>
  <si>
    <t>(31) 99215-5640</t>
  </si>
  <si>
    <t>girlenelana39@gmail.com</t>
  </si>
  <si>
    <t>09323381608</t>
  </si>
  <si>
    <t>MG-23.892.617</t>
  </si>
  <si>
    <t>NEIDE MARIA PEREIRA</t>
  </si>
  <si>
    <t>TRAVESSA MONSENHOR RAFAEL COELHO</t>
  </si>
  <si>
    <t>BARRO PRETO</t>
  </si>
  <si>
    <t>(31) 99996-6402</t>
  </si>
  <si>
    <t>cunha.ufop@gmail.com</t>
  </si>
  <si>
    <t>13431812678</t>
  </si>
  <si>
    <t>mg20880279</t>
  </si>
  <si>
    <t>patricia valéria silva inácio</t>
  </si>
  <si>
    <t>WILLY DE MORAES</t>
  </si>
  <si>
    <t>GRAND PARK</t>
  </si>
  <si>
    <t>(31) 3731-9217</t>
  </si>
  <si>
    <t>(31) 99702-1680</t>
  </si>
  <si>
    <t>patty-valeria@hotmail.com</t>
  </si>
  <si>
    <t>02223315690</t>
  </si>
  <si>
    <t>MG20632512</t>
  </si>
  <si>
    <t>KARLA CRISTINA DA CRUZ FERREIRA</t>
  </si>
  <si>
    <t>Sarzedo</t>
  </si>
  <si>
    <t>ALAMEDA DAS FLORES</t>
  </si>
  <si>
    <t>MASTERVILLE</t>
  </si>
  <si>
    <t>(31) 99538-0623</t>
  </si>
  <si>
    <t>dacruzferreira.isabella100@gmail.com</t>
  </si>
  <si>
    <t>70327958626</t>
  </si>
  <si>
    <t>mg22107347</t>
  </si>
  <si>
    <t>cibele peixoto modesto afonso</t>
  </si>
  <si>
    <t>RUA MONSENHOR HORTA</t>
  </si>
  <si>
    <t>MANOEL PUIG</t>
  </si>
  <si>
    <t>(31) 97167-5424</t>
  </si>
  <si>
    <t>pedrolucasmodestos@gmail.com</t>
  </si>
  <si>
    <t>10565641646</t>
  </si>
  <si>
    <t>17165286</t>
  </si>
  <si>
    <t>maria de fatima de lima antonio</t>
  </si>
  <si>
    <t>Pimenta</t>
  </si>
  <si>
    <t>RUA DO CONTORNO</t>
  </si>
  <si>
    <t>PIMENTA</t>
  </si>
  <si>
    <t>(37) 99833-5890</t>
  </si>
  <si>
    <t>laracaroline25pta@hotmail.com</t>
  </si>
  <si>
    <t>15784261622</t>
  </si>
  <si>
    <t>18992006</t>
  </si>
  <si>
    <t>fabiana evangelista de souza figueiredo</t>
  </si>
  <si>
    <t>RUA DOM GERALDO FERNANDES BIJOS</t>
  </si>
  <si>
    <t>SANTA HELENA</t>
  </si>
  <si>
    <t>(31) 3043-8726</t>
  </si>
  <si>
    <t>(31) 98666-0906</t>
  </si>
  <si>
    <t>leticiamairam@gmail.com</t>
  </si>
  <si>
    <t>16064090693</t>
  </si>
  <si>
    <t>MG-22509946</t>
  </si>
  <si>
    <t>LUCIA HELENA XAVIER DE SOUZA</t>
  </si>
  <si>
    <t>RUA: JOVINO DE SOUZA</t>
  </si>
  <si>
    <t>SANTO ANTONIO DO SALTO</t>
  </si>
  <si>
    <t>OLARIA</t>
  </si>
  <si>
    <t>(31) 99561-5830</t>
  </si>
  <si>
    <t>LucasFelipeDeSouza07@Gmail.com</t>
  </si>
  <si>
    <t>11/06/2021</t>
  </si>
  <si>
    <t>16043955679</t>
  </si>
  <si>
    <t>Mg19509196</t>
  </si>
  <si>
    <t>Edina SIMÃO Damásio</t>
  </si>
  <si>
    <t>RAIMUNDO GUAMARANO</t>
  </si>
  <si>
    <t>SÃO PEDRO</t>
  </si>
  <si>
    <t>(31) 98244-7536</t>
  </si>
  <si>
    <t>alicedamazio5h@gmail.com</t>
  </si>
  <si>
    <t>04/06/2021</t>
  </si>
  <si>
    <t>16896113677</t>
  </si>
  <si>
    <t>MG-23.524.136</t>
  </si>
  <si>
    <t>Vanilada Soares coelho</t>
  </si>
  <si>
    <t>SAO BENEDITO</t>
  </si>
  <si>
    <t>NOVO ROSÁRIO</t>
  </si>
  <si>
    <t>(31) 98275-8776</t>
  </si>
  <si>
    <t>Emillycamila617@gmail.com</t>
  </si>
  <si>
    <t>11874861676</t>
  </si>
  <si>
    <t>05791484098</t>
  </si>
  <si>
    <t>emiliana maria conceição matta</t>
  </si>
  <si>
    <t>RUA IDEAL</t>
  </si>
  <si>
    <t>IDEAL</t>
  </si>
  <si>
    <t>(31) 99855-9365</t>
  </si>
  <si>
    <t>JAMATTADINIZ1307@GMAIL.COM</t>
  </si>
  <si>
    <t>13018402626</t>
  </si>
  <si>
    <t>MG-23.678.990</t>
  </si>
  <si>
    <t>Patrícia Braga Cordeiro Marcossi</t>
  </si>
  <si>
    <t>CAPITAO JUCA CORDEIRO</t>
  </si>
  <si>
    <t>(31) 98289-5024</t>
  </si>
  <si>
    <t>isabellafrancine2014@gmail.com</t>
  </si>
  <si>
    <t>15779436606</t>
  </si>
  <si>
    <t>22159543</t>
  </si>
  <si>
    <t>Pamela Gonçalves Pires Gouvêa Oliveira</t>
  </si>
  <si>
    <t>RUA PASSOS</t>
  </si>
  <si>
    <t>MATRIZ</t>
  </si>
  <si>
    <t>(31) 98723-4760</t>
  </si>
  <si>
    <t>gustavo.oliveira010805@gmail.com</t>
  </si>
  <si>
    <t>09814163651</t>
  </si>
  <si>
    <t>14503584</t>
  </si>
  <si>
    <t>Rita de Fatima Neto Pinto</t>
  </si>
  <si>
    <t>RUA TEIXEIRA DE FREITAS</t>
  </si>
  <si>
    <t>APT 201</t>
  </si>
  <si>
    <t>(31) 3551-4010</t>
  </si>
  <si>
    <t>(31) 98761-5882</t>
  </si>
  <si>
    <t>roSeANAOP@GMAIL.COM</t>
  </si>
  <si>
    <t>15885597693</t>
  </si>
  <si>
    <t>22.750.856</t>
  </si>
  <si>
    <t>Luana dos santos gomes</t>
  </si>
  <si>
    <t>RUA JOSE PEDRO DE FREITAS</t>
  </si>
  <si>
    <t>ZE ARIGO</t>
  </si>
  <si>
    <t>(31) 99666-0185</t>
  </si>
  <si>
    <t>sgabrielle930@gmail.com</t>
  </si>
  <si>
    <t>14461437671</t>
  </si>
  <si>
    <t>MG-22.467.607</t>
  </si>
  <si>
    <t>EdNa de assis cunha</t>
  </si>
  <si>
    <t>RUA SAO CRISTOVAO</t>
  </si>
  <si>
    <t>IPIRANGA</t>
  </si>
  <si>
    <t>(31) 3731-5285</t>
  </si>
  <si>
    <t>(31) 99702-6416</t>
  </si>
  <si>
    <t>Marcelinomarialuiza20@gmail.com</t>
  </si>
  <si>
    <t>14944318669</t>
  </si>
  <si>
    <t>Mg-23245239</t>
  </si>
  <si>
    <t>MICHELE FERNANDa azevedo Nascimento</t>
  </si>
  <si>
    <t>DOUTOR TAGIDES FERREIRA</t>
  </si>
  <si>
    <t>SAGRADO CORAÇAO DE JESUS CONSELHEIRO LAFAIETE</t>
  </si>
  <si>
    <t>(31) 3764-0048</t>
  </si>
  <si>
    <t>(31) 99664-2003</t>
  </si>
  <si>
    <t>alonso021915@gmail.com</t>
  </si>
  <si>
    <t>17752661686</t>
  </si>
  <si>
    <t>23904235</t>
  </si>
  <si>
    <t>Rosa Maria de Moura Martins de Sena</t>
  </si>
  <si>
    <t>RUA IPATINGA</t>
  </si>
  <si>
    <t>(31) 99592-4029</t>
  </si>
  <si>
    <t>sennanatacha@gmail.com</t>
  </si>
  <si>
    <t>13142261699</t>
  </si>
  <si>
    <t>mg-19.477.941</t>
  </si>
  <si>
    <t>maria da conceição xavier</t>
  </si>
  <si>
    <t>BOCAINA</t>
  </si>
  <si>
    <t>(31) 98431-6601</t>
  </si>
  <si>
    <t>(31) 99730-7972</t>
  </si>
  <si>
    <t>raissanaiara25@gmail.com</t>
  </si>
  <si>
    <t>14512991760</t>
  </si>
  <si>
    <t>21711378</t>
  </si>
  <si>
    <t>elza xavier da silva</t>
  </si>
  <si>
    <t>Pedro Canário</t>
  </si>
  <si>
    <t>RUA GRIMARAES ROSA</t>
  </si>
  <si>
    <t>VALE VERDE</t>
  </si>
  <si>
    <t>(31) 98420-8076</t>
  </si>
  <si>
    <t>douglassilva1088@gmail.com</t>
  </si>
  <si>
    <t>13644261610</t>
  </si>
  <si>
    <t>19642613</t>
  </si>
  <si>
    <t>Elenice dos Santos Barbosa Costa</t>
  </si>
  <si>
    <t>Lavras</t>
  </si>
  <si>
    <t>RUA ATENAS</t>
  </si>
  <si>
    <t>JARDIM EUROPA</t>
  </si>
  <si>
    <t>(35) 99235-9676</t>
  </si>
  <si>
    <t>rodrigo_bar57@hotmail.com</t>
  </si>
  <si>
    <t>03/06/2021</t>
  </si>
  <si>
    <t>13710944627</t>
  </si>
  <si>
    <t>MG-23.611.980</t>
  </si>
  <si>
    <t>PATRICIA DAIANA CORDEIRO FERREIRA NETO</t>
  </si>
  <si>
    <t>RUA DA SAUDADE</t>
  </si>
  <si>
    <t>(31) 98480-5385</t>
  </si>
  <si>
    <t>elcios.1981@gmail.com</t>
  </si>
  <si>
    <t>13081534658</t>
  </si>
  <si>
    <t>mg19278652</t>
  </si>
  <si>
    <t>leidijane santana</t>
  </si>
  <si>
    <t>RUA JOSE MARTINS SIMOES</t>
  </si>
  <si>
    <t>FUNDOS</t>
  </si>
  <si>
    <t>CACHOEIRA</t>
  </si>
  <si>
    <t>(31) 3762-0799</t>
  </si>
  <si>
    <t>(31) 99995-9466</t>
  </si>
  <si>
    <t>italomanoel.santana@outlook.com</t>
  </si>
  <si>
    <t>13347790669</t>
  </si>
  <si>
    <t>mg-19.390.522</t>
  </si>
  <si>
    <t>rosanea da mata de paula</t>
  </si>
  <si>
    <t>RUA DIREITA</t>
  </si>
  <si>
    <t>(31) 99578-5818</t>
  </si>
  <si>
    <t>jessicadamatadepaula@gmail.com</t>
  </si>
  <si>
    <t>09003731640</t>
  </si>
  <si>
    <t>Mg-13935449</t>
  </si>
  <si>
    <t>Etelvina Cardoso Batista</t>
  </si>
  <si>
    <t>(31) 3552-5071</t>
  </si>
  <si>
    <t>(31) 98575-4821</t>
  </si>
  <si>
    <t>iraci.moreira@yahoo.com</t>
  </si>
  <si>
    <t>13683371633</t>
  </si>
  <si>
    <t>mg-20.047.881</t>
  </si>
  <si>
    <t>aparecida nasaret lopes dos santos</t>
  </si>
  <si>
    <t>Carbonita</t>
  </si>
  <si>
    <t>PRACA NOSSA SENHORA DE ABADIA</t>
  </si>
  <si>
    <t>DESTRITO DE ABADIA</t>
  </si>
  <si>
    <t>CARBONITA</t>
  </si>
  <si>
    <t>(38) 3526-3001</t>
  </si>
  <si>
    <t>(38) 99740-0533</t>
  </si>
  <si>
    <t>(38) 99738-6161</t>
  </si>
  <si>
    <t>Desinho2345@gmail.com</t>
  </si>
  <si>
    <t>09/06/2021</t>
  </si>
  <si>
    <t>07832813660</t>
  </si>
  <si>
    <t>mg-21.186.960</t>
  </si>
  <si>
    <t>andrea aparecida de sousa guimarães</t>
  </si>
  <si>
    <t>RUA GLAURA</t>
  </si>
  <si>
    <t>(31) 3551-7818</t>
  </si>
  <si>
    <t>(31) 98955-5770</t>
  </si>
  <si>
    <t>pedrosousagui@gmail.com</t>
  </si>
  <si>
    <t>05/06/2021</t>
  </si>
  <si>
    <t>14259111612</t>
  </si>
  <si>
    <t>mg19147809</t>
  </si>
  <si>
    <t>Maria das gracas da Silva assis</t>
  </si>
  <si>
    <t>ANTONIO ALVES</t>
  </si>
  <si>
    <t>(31) 8266-0259</t>
  </si>
  <si>
    <t>flaviosilva2773@outlook.com</t>
  </si>
  <si>
    <t>06/06/2021</t>
  </si>
  <si>
    <t>15252278660</t>
  </si>
  <si>
    <t>mg19626875</t>
  </si>
  <si>
    <t>ivANI CRISTINA SOUZA DINIZ</t>
  </si>
  <si>
    <t>RUA ANTONIO OLINTO</t>
  </si>
  <si>
    <t>(31) 98740-3126</t>
  </si>
  <si>
    <t>eduardohdiniz@gmail.com</t>
  </si>
  <si>
    <t>13367835676</t>
  </si>
  <si>
    <t>Mg21339502</t>
  </si>
  <si>
    <t>Lucia Maria Batista</t>
  </si>
  <si>
    <t>RUA SUMIDOURO</t>
  </si>
  <si>
    <t>70A</t>
  </si>
  <si>
    <t>SANTA RITA</t>
  </si>
  <si>
    <t>(31) 99923-4022</t>
  </si>
  <si>
    <t>(31) 98488-4710</t>
  </si>
  <si>
    <t>ANALUIZAMAXIMIANO219@gmail.com</t>
  </si>
  <si>
    <t>13015786652</t>
  </si>
  <si>
    <t>mg22509957</t>
  </si>
  <si>
    <t>silvia carmem soares dos santos</t>
  </si>
  <si>
    <t>RUA SANTANA</t>
  </si>
  <si>
    <t>(31) 99747-2624</t>
  </si>
  <si>
    <t>(31) 99668-4465</t>
  </si>
  <si>
    <t>(31) 98480-5112</t>
  </si>
  <si>
    <t>jvssantos58@gmail.com</t>
  </si>
  <si>
    <t>12610620608</t>
  </si>
  <si>
    <t>mg18576240</t>
  </si>
  <si>
    <t>ursilene do carmo ferreira barbosa</t>
  </si>
  <si>
    <t>RUA ALAMEDA DOS IPES AMARELOS</t>
  </si>
  <si>
    <t>RECANTO DOS COLIBRIS</t>
  </si>
  <si>
    <t>(31) 3761-5355</t>
  </si>
  <si>
    <t>(31) 99715-2616</t>
  </si>
  <si>
    <t>ryane_94@hotmail.com</t>
  </si>
  <si>
    <t>18/06/2021</t>
  </si>
  <si>
    <t>01874599670</t>
  </si>
  <si>
    <t>MG19457894</t>
  </si>
  <si>
    <t>ENI ALVES RODRIGUES</t>
  </si>
  <si>
    <t>Betim</t>
  </si>
  <si>
    <t>RUA MANOEL SALOME DE OLIVEIRA</t>
  </si>
  <si>
    <t>GUARUJÁ</t>
  </si>
  <si>
    <t>(31) 99770-8716</t>
  </si>
  <si>
    <t>ENIALRO@GMAIL.COM</t>
  </si>
  <si>
    <t>14592430646</t>
  </si>
  <si>
    <t>MG18.727.409</t>
  </si>
  <si>
    <t>EVA APARECIDA DA CUNHA</t>
  </si>
  <si>
    <t>RUA DAS FLORES</t>
  </si>
  <si>
    <t>(31) 99635-4709</t>
  </si>
  <si>
    <t>fabyuulasilvaa56@gmail.com</t>
  </si>
  <si>
    <t>01874597626</t>
  </si>
  <si>
    <t>mg19457872</t>
  </si>
  <si>
    <t>lionilda alves rodrigues</t>
  </si>
  <si>
    <t>08/06/2021</t>
  </si>
  <si>
    <t>14399403632</t>
  </si>
  <si>
    <t>MG-22.752.925</t>
  </si>
  <si>
    <t>MÔNICA INÁCIO DE URZEDO TEIXEIRA</t>
  </si>
  <si>
    <t>FRANCISCO DE ASSIS</t>
  </si>
  <si>
    <t>(31) 99655-1534</t>
  </si>
  <si>
    <t>CAMY04URZEDO@GMAIL.com</t>
  </si>
  <si>
    <t>17631083681</t>
  </si>
  <si>
    <t>MG-20.459.094</t>
  </si>
  <si>
    <t>SOLANGE APARECIDA VIANA DE OLIVEIRA CASTRO</t>
  </si>
  <si>
    <t>RUA FRANCISCO SALES BARBOSA</t>
  </si>
  <si>
    <t>MARILANDIA   2Ä SECAO</t>
  </si>
  <si>
    <t>(31) 3656-2474</t>
  </si>
  <si>
    <t>(31) 98965-7312</t>
  </si>
  <si>
    <t>luancarlosdeoliveiracastro89@gmail.com</t>
  </si>
  <si>
    <t>14538528676</t>
  </si>
  <si>
    <t>mg18750509</t>
  </si>
  <si>
    <t>marilene de jesus santos reis</t>
  </si>
  <si>
    <t>RUA PROJETADA DEZ</t>
  </si>
  <si>
    <t>ANTONIO PEREIRA</t>
  </si>
  <si>
    <t>(31) 99946-8036</t>
  </si>
  <si>
    <t>joaoreis84@yahoo.com</t>
  </si>
  <si>
    <t>11272540650</t>
  </si>
  <si>
    <t>Mg16.865.935</t>
  </si>
  <si>
    <t>Ana Paula da Cunha baiao</t>
  </si>
  <si>
    <t>RUA</t>
  </si>
  <si>
    <t>PALMEIRAS</t>
  </si>
  <si>
    <t>(31) 99641-8560</t>
  </si>
  <si>
    <t>TRANSBAIAO2014@GMAIL.Com</t>
  </si>
  <si>
    <t>14/06/2021</t>
  </si>
  <si>
    <t>13078563650</t>
  </si>
  <si>
    <t>19364925</t>
  </si>
  <si>
    <t>Rosa Maria de Lima Gualberto</t>
  </si>
  <si>
    <t>RUA ITABIRA DO CAMPO</t>
  </si>
  <si>
    <t>SAUDADE</t>
  </si>
  <si>
    <t>(31) 98965-0074</t>
  </si>
  <si>
    <t>Rayane.gualberto2016@gmail.com</t>
  </si>
  <si>
    <t>10540910643</t>
  </si>
  <si>
    <t>mg-16.506.497</t>
  </si>
  <si>
    <t>dalva pereira pinto ferreira</t>
  </si>
  <si>
    <t>RUA VIRGINIA JOSEFINA GUERRA</t>
  </si>
  <si>
    <t>(31) 3731-7716</t>
  </si>
  <si>
    <t>(31) 98501-2851</t>
  </si>
  <si>
    <t>dalvappf@hotmail.com</t>
  </si>
  <si>
    <t>13211848673</t>
  </si>
  <si>
    <t>mg20470368</t>
  </si>
  <si>
    <t>Ana Maria de Resende Chaves</t>
  </si>
  <si>
    <t>Jeceaba</t>
  </si>
  <si>
    <t>RUA JOSE OSTORGIO FILHO</t>
  </si>
  <si>
    <t>GALPAO FERREIRA SALUM</t>
  </si>
  <si>
    <t>JECEABA</t>
  </si>
  <si>
    <t>(31) 99842-7480</t>
  </si>
  <si>
    <t>(32) 99910-4055</t>
  </si>
  <si>
    <t>anajuliacresende@gmail.com</t>
  </si>
  <si>
    <t>15260979664</t>
  </si>
  <si>
    <t>21605875</t>
  </si>
  <si>
    <t>Daiane silva aleixo</t>
  </si>
  <si>
    <t>AVENIDA NOEMI FERREIRA LOBO</t>
  </si>
  <si>
    <t>BASILICA</t>
  </si>
  <si>
    <t>(31) 99366-3958</t>
  </si>
  <si>
    <t>nyuri5418@gmail.com</t>
  </si>
  <si>
    <t>13073657606</t>
  </si>
  <si>
    <t>mg21599712</t>
  </si>
  <si>
    <t>vanessa graziella araujo barbosa ferreira</t>
  </si>
  <si>
    <t>ALTO DO CRUZEIRO</t>
  </si>
  <si>
    <t>(31) 3731-7649</t>
  </si>
  <si>
    <t>(31) 97176-5682</t>
  </si>
  <si>
    <t>(31) 99813-3764</t>
  </si>
  <si>
    <t>gabrielabarbosaferreira56916@gmail.com</t>
  </si>
  <si>
    <t>14780805660</t>
  </si>
  <si>
    <t>mg21375211</t>
  </si>
  <si>
    <t>ivonete costa souza</t>
  </si>
  <si>
    <t>RUA CEARA</t>
  </si>
  <si>
    <t>BOM JESUS</t>
  </si>
  <si>
    <t>(31) 99602-8306</t>
  </si>
  <si>
    <t>arthurdavi267@gmail.com</t>
  </si>
  <si>
    <t>12605061698</t>
  </si>
  <si>
    <t>17339282</t>
  </si>
  <si>
    <t>maria de fátima de paula</t>
  </si>
  <si>
    <t>RUA PADRE FARIA</t>
  </si>
  <si>
    <t>J</t>
  </si>
  <si>
    <t>PADRE FARIA</t>
  </si>
  <si>
    <t>(31) 99543-7696</t>
  </si>
  <si>
    <t>danfreitas2403@gmail.com</t>
  </si>
  <si>
    <t>10975604651</t>
  </si>
  <si>
    <t>mg18779866</t>
  </si>
  <si>
    <t>adeir silva de brito</t>
  </si>
  <si>
    <t>Lagoa Dourada</t>
  </si>
  <si>
    <t>ALTO MARANHÃO</t>
  </si>
  <si>
    <t>(31) 97179-8765</t>
  </si>
  <si>
    <t>phelypebrito13@hotmail.com</t>
  </si>
  <si>
    <t>08632628640</t>
  </si>
  <si>
    <t>MG18335981</t>
  </si>
  <si>
    <t>Maria Modesto De paula</t>
  </si>
  <si>
    <t>RUA DESIDERIO DE MATOS</t>
  </si>
  <si>
    <t>CAMINHO DA FÁBRICA</t>
  </si>
  <si>
    <t>(31) 98968-1911</t>
  </si>
  <si>
    <t>luannaktoledo@gmail.com</t>
  </si>
  <si>
    <t>12416019686</t>
  </si>
  <si>
    <t>18716686</t>
  </si>
  <si>
    <t>Jandira São João Santos</t>
  </si>
  <si>
    <t>AVENIDA JOAO EVANGELISTA GROSSI</t>
  </si>
  <si>
    <t>(31) 98660-6919</t>
  </si>
  <si>
    <t>valtair.sejunior@gmail.com</t>
  </si>
  <si>
    <t>14316007688</t>
  </si>
  <si>
    <t>22858990</t>
  </si>
  <si>
    <t>ELIANE IZABEL PINTO DE ANDRADE</t>
  </si>
  <si>
    <t>RUA JOAQUIM LOPES</t>
  </si>
  <si>
    <t>TRIANGULO</t>
  </si>
  <si>
    <t>(31) 98320-6118</t>
  </si>
  <si>
    <t>(31) 99605-1266</t>
  </si>
  <si>
    <t>(31) 98320-3754</t>
  </si>
  <si>
    <t>elianeandrade_1981@hotmail.com</t>
  </si>
  <si>
    <t>10750286636</t>
  </si>
  <si>
    <t>mg-20.058.872</t>
  </si>
  <si>
    <t>ROSANGELA DOS SANTOS MAGALHÃES SILVA</t>
  </si>
  <si>
    <t>ALAMEDA JOAO HONORIO NETO</t>
  </si>
  <si>
    <t>ANGELICA</t>
  </si>
  <si>
    <t>(31) 98866-6389</t>
  </si>
  <si>
    <t>rosangela_m1@hotmail.com</t>
  </si>
  <si>
    <t>16092941651</t>
  </si>
  <si>
    <t>19755351</t>
  </si>
  <si>
    <t>ivanilde soares messias</t>
  </si>
  <si>
    <t>RUA ANELIO MARQUES GUIMARAES</t>
  </si>
  <si>
    <t>DIAMANTE</t>
  </si>
  <si>
    <t>(31) 3088-5895</t>
  </si>
  <si>
    <t>(31) 97572-2571</t>
  </si>
  <si>
    <t>(31) 97121-8265</t>
  </si>
  <si>
    <t>airacaleb578@gmail.com</t>
  </si>
  <si>
    <t>16140777623</t>
  </si>
  <si>
    <t>22293378</t>
  </si>
  <si>
    <t>MARIA JOSÉ LEONTINA DAMASCENO DE PAULA</t>
  </si>
  <si>
    <t>AVENIDA FRANCISCO DO CARMO</t>
  </si>
  <si>
    <t>PONTE CHAVE</t>
  </si>
  <si>
    <t>(32) 99830-6334</t>
  </si>
  <si>
    <t>b3atrizd3paula7@gmail.com</t>
  </si>
  <si>
    <t>13741727660</t>
  </si>
  <si>
    <t>mg20592080</t>
  </si>
  <si>
    <t>sonia aparecida pereira da paixao</t>
  </si>
  <si>
    <t>AVENIDA JOSE CUPERTINO GUERRA</t>
  </si>
  <si>
    <t>(31) 98818-3946</t>
  </si>
  <si>
    <t>lucasemanuel905@rocketmail.com</t>
  </si>
  <si>
    <t>70440527627</t>
  </si>
  <si>
    <t>mg-22.547.493</t>
  </si>
  <si>
    <t>carla rabelo de almeida</t>
  </si>
  <si>
    <t>AV. INDEPENDENCIA</t>
  </si>
  <si>
    <t>BLOCO 8 APT. 204</t>
  </si>
  <si>
    <t>IMBIRUÇU</t>
  </si>
  <si>
    <t>(31) 98706-9920</t>
  </si>
  <si>
    <t>carlarabelorute@gmail.com</t>
  </si>
  <si>
    <t>01977740677</t>
  </si>
  <si>
    <t>MG-19.869.615</t>
  </si>
  <si>
    <t>MARIA NELCINA RAMOS MARTINS</t>
  </si>
  <si>
    <t>AVENIDA NELIO CERQUEIRA</t>
  </si>
  <si>
    <t>(31) 97587-1389</t>
  </si>
  <si>
    <t>(31) 98429-8104</t>
  </si>
  <si>
    <t>mynramos064@gmail.com</t>
  </si>
  <si>
    <t>11807517608</t>
  </si>
  <si>
    <t>Mg22636794</t>
  </si>
  <si>
    <t>Graziella Kely Monteiro</t>
  </si>
  <si>
    <t>RUA PEROLA</t>
  </si>
  <si>
    <t>(31) 97153-1763</t>
  </si>
  <si>
    <t>emanuelymonteiro43@gmail.com</t>
  </si>
  <si>
    <t>12/06/2021</t>
  </si>
  <si>
    <t>14643093617</t>
  </si>
  <si>
    <t>Mg20983879</t>
  </si>
  <si>
    <t>Rosa Maria de Oliveira Corrêa</t>
  </si>
  <si>
    <t>RUA CONDE BOBADELA</t>
  </si>
  <si>
    <t>(31) 97125-0592</t>
  </si>
  <si>
    <t>(31) 7101-5465</t>
  </si>
  <si>
    <t>merciaoliveira92a@gmail.com</t>
  </si>
  <si>
    <t>13228089614</t>
  </si>
  <si>
    <t>mg19495720</t>
  </si>
  <si>
    <t>maria da conceição arcanjo e silva</t>
  </si>
  <si>
    <t>RUA 13 DE MAIO</t>
  </si>
  <si>
    <t>(31) 3551-4030</t>
  </si>
  <si>
    <t>(31) 98990-7647</t>
  </si>
  <si>
    <t>gabriel_92@outlook.com</t>
  </si>
  <si>
    <t>13/06/2021</t>
  </si>
  <si>
    <t>16577126640</t>
  </si>
  <si>
    <t>Mg-20.612.030</t>
  </si>
  <si>
    <t>Carla Santos De Morais</t>
  </si>
  <si>
    <t>RUA GEORGINA PENIDO</t>
  </si>
  <si>
    <t>SÃO LUCAS</t>
  </si>
  <si>
    <t>(31) 98611-8991</t>
  </si>
  <si>
    <t>camillereiss9@gmail.com</t>
  </si>
  <si>
    <t>12318219656</t>
  </si>
  <si>
    <t>MG21.378.978</t>
  </si>
  <si>
    <t>CRISTINA ELIS DA SILVA</t>
  </si>
  <si>
    <t>RUA TURQUESA</t>
  </si>
  <si>
    <t>VILA RICA</t>
  </si>
  <si>
    <t>(31) 98416-7021</t>
  </si>
  <si>
    <t>CRISTINAELISSILVA.SILVA@YAHOO.COM.BR</t>
  </si>
  <si>
    <t>04096474622</t>
  </si>
  <si>
    <t>M-8.733.112</t>
  </si>
  <si>
    <t>Geralda Soares de Arruda</t>
  </si>
  <si>
    <t>Montes Claros</t>
  </si>
  <si>
    <t>AV.BIAS FORTES</t>
  </si>
  <si>
    <t>APTO 102</t>
  </si>
  <si>
    <t>(38) 3215-6117</t>
  </si>
  <si>
    <t>(31) 98232-8580</t>
  </si>
  <si>
    <t>SHIRLEYFASA@GMAIL.COM</t>
  </si>
  <si>
    <t>11814902600</t>
  </si>
  <si>
    <t>MG-18.236.959</t>
  </si>
  <si>
    <t>JUSCICLEIDE ROSA DE ARAUJO</t>
  </si>
  <si>
    <t>Manga</t>
  </si>
  <si>
    <t>PA BETINHO</t>
  </si>
  <si>
    <t>LOTEAMENTO</t>
  </si>
  <si>
    <t>BARRAGEM DO BAMBU</t>
  </si>
  <si>
    <t>BOCAIÚVA</t>
  </si>
  <si>
    <t>(38) 99933-0805</t>
  </si>
  <si>
    <t>fariassabrina176@gmail.com</t>
  </si>
  <si>
    <t>14585132627</t>
  </si>
  <si>
    <t>mg-23.085.597</t>
  </si>
  <si>
    <t>sidineia aparecida maia modesto</t>
  </si>
  <si>
    <t>RUA VERICO GUALBERTO</t>
  </si>
  <si>
    <t>(31) 99527-6569</t>
  </si>
  <si>
    <t>modestomilenamd@gmail.com</t>
  </si>
  <si>
    <t>12519866683</t>
  </si>
  <si>
    <t>18359394</t>
  </si>
  <si>
    <t>ARLINDA INACIO DE CASTRO</t>
  </si>
  <si>
    <t>RUA DAS VIOLETAS</t>
  </si>
  <si>
    <t>CS</t>
  </si>
  <si>
    <t>(31) 98323-2424</t>
  </si>
  <si>
    <t>danielcastro4522@gmail.com</t>
  </si>
  <si>
    <t>13585334660</t>
  </si>
  <si>
    <t>MG-19.881.237</t>
  </si>
  <si>
    <t>JÚNIA Nicole de Sousa</t>
  </si>
  <si>
    <t>RUA SEBASTIAO ANANIAS DE SOUZA</t>
  </si>
  <si>
    <t>(31) 98328-2531</t>
  </si>
  <si>
    <t>juniansouza@yahoo.com.br</t>
  </si>
  <si>
    <t>14476161626</t>
  </si>
  <si>
    <t>mg-21579644</t>
  </si>
  <si>
    <t>Cristine patricia matozinhos</t>
  </si>
  <si>
    <t>PASCOAL BAILOM MONTEIRO</t>
  </si>
  <si>
    <t>BELVEDERE</t>
  </si>
  <si>
    <t>(31) 97147-6865</t>
  </si>
  <si>
    <t>nikolashenrique486@gmail.com</t>
  </si>
  <si>
    <t>13674165660</t>
  </si>
  <si>
    <t>MG23543994</t>
  </si>
  <si>
    <t>MARIA DA SILVA LIMA ROCHA</t>
  </si>
  <si>
    <t>RUA MARIA DE OLIVEIRA BARBOSA</t>
  </si>
  <si>
    <t>TANCREDO NEVES</t>
  </si>
  <si>
    <t>(31) 99862-3262</t>
  </si>
  <si>
    <t>(31) 99569-2826</t>
  </si>
  <si>
    <t>giovannalima15@hotmail.com</t>
  </si>
  <si>
    <t>13952785636</t>
  </si>
  <si>
    <t>MG-20.344.258</t>
  </si>
  <si>
    <t>marilene da conceição silva de brito</t>
  </si>
  <si>
    <t>RUA JOSE ANTONIO SEVERINO</t>
  </si>
  <si>
    <t>(31) 99284-6752</t>
  </si>
  <si>
    <t>samiraester01@outlook.com</t>
  </si>
  <si>
    <t>13854686617</t>
  </si>
  <si>
    <t>20574490</t>
  </si>
  <si>
    <t>ANGELICA JUVENTINO INGLEZ JANUARIO</t>
  </si>
  <si>
    <t>RUA COQUEIRO</t>
  </si>
  <si>
    <t>(31) 99283-6779</t>
  </si>
  <si>
    <t>LETICIAJANUARIO511@GMAIL.COM</t>
  </si>
  <si>
    <t>05306066666</t>
  </si>
  <si>
    <t>mg12689075</t>
  </si>
  <si>
    <t>vera lucia da cunha</t>
  </si>
  <si>
    <t>RUA NATIVO MOREIRA</t>
  </si>
  <si>
    <t>(31) 3560-2161</t>
  </si>
  <si>
    <t>(31) 98815-2075</t>
  </si>
  <si>
    <t>adriana-cunha3@hotmail.com</t>
  </si>
  <si>
    <t>16417698661</t>
  </si>
  <si>
    <t>22484269</t>
  </si>
  <si>
    <t>Sueli Ferreira de Morais Silva</t>
  </si>
  <si>
    <t>Mário Campos</t>
  </si>
  <si>
    <t>AVENIDA GOVERNADOR MAGALHAES PINTO</t>
  </si>
  <si>
    <t>RETA DOIS</t>
  </si>
  <si>
    <t>MÁRIO CAMPOS</t>
  </si>
  <si>
    <t>(31) 98867-3168</t>
  </si>
  <si>
    <t>suferreiramorais@hotmail.com</t>
  </si>
  <si>
    <t>16871925619</t>
  </si>
  <si>
    <t>MG21915877</t>
  </si>
  <si>
    <t>erica fernanda silva</t>
  </si>
  <si>
    <t>RUA TURMALINA</t>
  </si>
  <si>
    <t>NOVO HORIZONTE</t>
  </si>
  <si>
    <t>(31) 99619-7540</t>
  </si>
  <si>
    <t>isabelasilvadeabreu37@GMAIL.COM</t>
  </si>
  <si>
    <t>10233447695</t>
  </si>
  <si>
    <t>Mg-17.786.351</t>
  </si>
  <si>
    <t>Maria da Conceição jacino papa</t>
  </si>
  <si>
    <t>RUA PROJETADA 12</t>
  </si>
  <si>
    <t>ANTÔNIO PEREIRA</t>
  </si>
  <si>
    <t>(31) 98270-2913</t>
  </si>
  <si>
    <t>Byanca.carolynne@gmail.com</t>
  </si>
  <si>
    <t>02142467601</t>
  </si>
  <si>
    <t>MG-20.364.558</t>
  </si>
  <si>
    <t>Hosana Maria da Silva Pinto</t>
  </si>
  <si>
    <t>Barroso</t>
  </si>
  <si>
    <t>SITIO SAO JOSE</t>
  </si>
  <si>
    <t>SEM NUMERO</t>
  </si>
  <si>
    <t>BANANAL/ ZONA RURAL</t>
  </si>
  <si>
    <t>BARBACENA</t>
  </si>
  <si>
    <t>(32) 99817-2378</t>
  </si>
  <si>
    <t>felipepintotecmeioambiente@gmail.com</t>
  </si>
  <si>
    <t>14149870640</t>
  </si>
  <si>
    <t>21786192</t>
  </si>
  <si>
    <t>MARCIA FERREIRA DE OLIVEIRA</t>
  </si>
  <si>
    <t>RUA SERRA DO CARMO</t>
  </si>
  <si>
    <t>(31) 99989-4004</t>
  </si>
  <si>
    <t>gabyferreiralima2011@gmail.com</t>
  </si>
  <si>
    <t>11249275652</t>
  </si>
  <si>
    <t>MG17714428</t>
  </si>
  <si>
    <t>JULIANA REGINA SANTANA RATTIS SANTOS</t>
  </si>
  <si>
    <t>RUA DOUTOR CICERO DE CASTRO</t>
  </si>
  <si>
    <t>(31) 3322-9858</t>
  </si>
  <si>
    <t>(31) 98423-9102</t>
  </si>
  <si>
    <t>(31) 98666-5294</t>
  </si>
  <si>
    <t>julrattis@gmail.com</t>
  </si>
  <si>
    <t>72962070191</t>
  </si>
  <si>
    <t>2902273</t>
  </si>
  <si>
    <t>rosa maria martins frota palmar</t>
  </si>
  <si>
    <t>Brasília</t>
  </si>
  <si>
    <t>QUADRA SQN 211 BLOCO B</t>
  </si>
  <si>
    <t>ASA NORTE</t>
  </si>
  <si>
    <t>BRASÍLIA</t>
  </si>
  <si>
    <t>DF</t>
  </si>
  <si>
    <t>(61) 3274-4869</t>
  </si>
  <si>
    <t>(61) 99283-4651</t>
  </si>
  <si>
    <t>carlos.palmar05@hotmail.com</t>
  </si>
  <si>
    <t>14266294603</t>
  </si>
  <si>
    <t>mg22541919</t>
  </si>
  <si>
    <t>eda aparecida simiao da silva</t>
  </si>
  <si>
    <t>RUA SAO FRANCISCO</t>
  </si>
  <si>
    <t>(31) 99720-5662</t>
  </si>
  <si>
    <t>alicesemiao17@gmail.com</t>
  </si>
  <si>
    <t>15985447642</t>
  </si>
  <si>
    <t>Mg21424078</t>
  </si>
  <si>
    <t>Maria erotides da costa Reis xavier</t>
  </si>
  <si>
    <t>ANTONIO JOSE RAMOS</t>
  </si>
  <si>
    <t>BAUXITA</t>
  </si>
  <si>
    <t>(31) 97127-4791</t>
  </si>
  <si>
    <t>danimirian98@gmail.com</t>
  </si>
  <si>
    <t>10260309605</t>
  </si>
  <si>
    <t>mg-17.704.752</t>
  </si>
  <si>
    <t>simone catarina fraga jose</t>
  </si>
  <si>
    <t>Ponte Nova</t>
  </si>
  <si>
    <t>RUA JOAO DO MONTE MEDEIROS</t>
  </si>
  <si>
    <t>SÃO GERALDO</t>
  </si>
  <si>
    <t>PONTE NOVA</t>
  </si>
  <si>
    <t>(31) 98588-9772</t>
  </si>
  <si>
    <t>katharinyfvjose@gmail.com</t>
  </si>
  <si>
    <t>16730333693</t>
  </si>
  <si>
    <t>mg-20.046.332</t>
  </si>
  <si>
    <t>Regiane aparecida pereira de assis</t>
  </si>
  <si>
    <t>RUA SINALEIRO</t>
  </si>
  <si>
    <t>APTO 1403</t>
  </si>
  <si>
    <t>VILA SANTA RITA (VALE DO JATOBÁ)</t>
  </si>
  <si>
    <t>(31) 3387-2965</t>
  </si>
  <si>
    <t>(31) 99949-6815</t>
  </si>
  <si>
    <t>priscilapereiradassis@gmail.com</t>
  </si>
  <si>
    <t>12604098644</t>
  </si>
  <si>
    <t>18944273</t>
  </si>
  <si>
    <t>CÉLIA CASTRO PINTO SOUZA</t>
  </si>
  <si>
    <t>GERALDO VALE</t>
  </si>
  <si>
    <t>NOVO PLATAFORMA</t>
  </si>
  <si>
    <t>(31) 99580-4234</t>
  </si>
  <si>
    <t>FABIOLA.Tamara07@gmail.COM</t>
  </si>
  <si>
    <t>15450359624</t>
  </si>
  <si>
    <t>18910087</t>
  </si>
  <si>
    <t>KaTia nunes ribeiro</t>
  </si>
  <si>
    <t>RUA DO TABULEIRO</t>
  </si>
  <si>
    <t>PROXIMO AO PESQUE PAGUE</t>
  </si>
  <si>
    <t>(31) 99873-5006</t>
  </si>
  <si>
    <t>pedrosobreira2002@gmail.com</t>
  </si>
  <si>
    <t>20758918771</t>
  </si>
  <si>
    <t>MG19197145</t>
  </si>
  <si>
    <t>RENATA ANDRADE SOUZA</t>
  </si>
  <si>
    <t>RUA SOLAR 112</t>
  </si>
  <si>
    <t>ESQUINA RUA DO CAFE</t>
  </si>
  <si>
    <t>MIRAMAR</t>
  </si>
  <si>
    <t>(31) 99496-7791</t>
  </si>
  <si>
    <t>matheus98328@gmail.com</t>
  </si>
  <si>
    <t>14216467652</t>
  </si>
  <si>
    <t>mg20500429</t>
  </si>
  <si>
    <t>JACQUELINE DA SILVA MENDES</t>
  </si>
  <si>
    <t>RUA OLIMPIA SCOTT</t>
  </si>
  <si>
    <t>SÃO CRISTOVÃO</t>
  </si>
  <si>
    <t>(31) 99209-7637</t>
  </si>
  <si>
    <t>larissamendesop@gmail.com</t>
  </si>
  <si>
    <t>03944939662</t>
  </si>
  <si>
    <t>MG12198428</t>
  </si>
  <si>
    <t>Nair Martins de menezes</t>
  </si>
  <si>
    <t>(31) 98784-3748</t>
  </si>
  <si>
    <t>dmartinsdemenezes@gmail.com</t>
  </si>
  <si>
    <t>08168662601</t>
  </si>
  <si>
    <t>Mg-16.009.424</t>
  </si>
  <si>
    <t>Maria José do Carmo cirilo</t>
  </si>
  <si>
    <t>LADEIRA JOAO DE PAIVA</t>
  </si>
  <si>
    <t>SÃO SEBASTIÃO</t>
  </si>
  <si>
    <t>(31) 3552-2742</t>
  </si>
  <si>
    <t>(31) 98840-2445</t>
  </si>
  <si>
    <t>(31) 99966-2742</t>
  </si>
  <si>
    <t>sandraemaria21@gmail.com</t>
  </si>
  <si>
    <t>10431453624</t>
  </si>
  <si>
    <t>Mg-18.310.867</t>
  </si>
  <si>
    <t>Joelma Moreira Morais</t>
  </si>
  <si>
    <t>CAPITAO FURTADO</t>
  </si>
  <si>
    <t>SANTA MATILDE</t>
  </si>
  <si>
    <t>(31) 3762-6109</t>
  </si>
  <si>
    <t>(31) 97156-8515</t>
  </si>
  <si>
    <t>yasmimmpaula@gmail.com</t>
  </si>
  <si>
    <t>16715806640</t>
  </si>
  <si>
    <t>22708223</t>
  </si>
  <si>
    <t>leanir gonçalves das chagas</t>
  </si>
  <si>
    <t>AVENIDA JUSCELINO KUBITSCHEK</t>
  </si>
  <si>
    <t>(31) 98734-3362</t>
  </si>
  <si>
    <t>joseramosrosalia@gmail.com</t>
  </si>
  <si>
    <t>14686888638</t>
  </si>
  <si>
    <t>mg-21099780</t>
  </si>
  <si>
    <t>celeste da silva</t>
  </si>
  <si>
    <t>RUA ANTONIO PACHECO</t>
  </si>
  <si>
    <t>(31) 3558-1595</t>
  </si>
  <si>
    <t>(31) 98208-9852</t>
  </si>
  <si>
    <t>(31) 98234-7102</t>
  </si>
  <si>
    <t>wainerboy@hotmail.com</t>
  </si>
  <si>
    <t>14568059674</t>
  </si>
  <si>
    <t>mg-23.085.584</t>
  </si>
  <si>
    <t>ivani aparecida maia</t>
  </si>
  <si>
    <t>(31) 9857-3495</t>
  </si>
  <si>
    <t>isamodesto355@gmail.com</t>
  </si>
  <si>
    <t>11886537682</t>
  </si>
  <si>
    <t>18326008</t>
  </si>
  <si>
    <t>NACIR FERNADES DA SILVA</t>
  </si>
  <si>
    <t>FARID AZIZ RAHME</t>
  </si>
  <si>
    <t>AGOSTINHO RODRIGUES</t>
  </si>
  <si>
    <t>(31) 97181-1946</t>
  </si>
  <si>
    <t>GREICYADSON@GMAIL.COM</t>
  </si>
  <si>
    <t>70277732603</t>
  </si>
  <si>
    <t>MG-21196909</t>
  </si>
  <si>
    <t>VALERIA DOS SANTOS</t>
  </si>
  <si>
    <t>RUA AF</t>
  </si>
  <si>
    <t>CONJUNTO ÁGUA BRANCA</t>
  </si>
  <si>
    <t>(31) 2524-0802</t>
  </si>
  <si>
    <t>(73) 99811-6907</t>
  </si>
  <si>
    <t>(31) 97506-0970</t>
  </si>
  <si>
    <t>leticia.rodrigues2412@gmail.com</t>
  </si>
  <si>
    <t>13064849603</t>
  </si>
  <si>
    <t>19338736</t>
  </si>
  <si>
    <t>helenice cristina da silva Julião</t>
  </si>
  <si>
    <t>RUA NOVA</t>
  </si>
  <si>
    <t>MUNICIPIO MIGUEL BURNIER</t>
  </si>
  <si>
    <t>(31) 97122-3485</t>
  </si>
  <si>
    <t>helenice210782@gmail.com</t>
  </si>
  <si>
    <t>15161464682</t>
  </si>
  <si>
    <t>Mg-20.495.397</t>
  </si>
  <si>
    <t>arlete luzia da silveira lapa</t>
  </si>
  <si>
    <t>RUA DOS CRISANTEMOS</t>
  </si>
  <si>
    <t>(31) 98751-9284</t>
  </si>
  <si>
    <t>gabrielasantoslapa01@gmail.com</t>
  </si>
  <si>
    <t>10415524679</t>
  </si>
  <si>
    <t>mg18557499</t>
  </si>
  <si>
    <t>zilandia gomes de souza</t>
  </si>
  <si>
    <t>Novo Cruzeiro</t>
  </si>
  <si>
    <t>RUA JORGE MORGAN DA COSTA</t>
  </si>
  <si>
    <t>CASA 220</t>
  </si>
  <si>
    <t>GARDEN VILLE</t>
  </si>
  <si>
    <t>(31) 98651-5681</t>
  </si>
  <si>
    <t>valter3x7@gmail.com</t>
  </si>
  <si>
    <t>09823028605</t>
  </si>
  <si>
    <t>mg-23.141.355</t>
  </si>
  <si>
    <t>maria rosalia fonseca</t>
  </si>
  <si>
    <t>Entre Rios de Minas</t>
  </si>
  <si>
    <t>RUA JOSE RESENDE</t>
  </si>
  <si>
    <t>APTO 413</t>
  </si>
  <si>
    <t>ENTRE RIOS DE MINAS</t>
  </si>
  <si>
    <t>(31) 3751-1424</t>
  </si>
  <si>
    <t>(31) 98302-7952</t>
  </si>
  <si>
    <t>maria.9644401@aluno.mg.gov.br</t>
  </si>
  <si>
    <t>14180678659</t>
  </si>
  <si>
    <t>mg20719548</t>
  </si>
  <si>
    <t>(31) 99706-6978</t>
  </si>
  <si>
    <t>yasmincristina210@yahoo.com</t>
  </si>
  <si>
    <t>16190049680</t>
  </si>
  <si>
    <t>654464820</t>
  </si>
  <si>
    <t>LUCILENE GOMES LUCHESI</t>
  </si>
  <si>
    <t>Piumhi</t>
  </si>
  <si>
    <t>MARECHAL DEODORO</t>
  </si>
  <si>
    <t>(31) 9915-7597</t>
  </si>
  <si>
    <t>ENIVALDOLUCHESI0415@GMAIL.COM</t>
  </si>
  <si>
    <t>15985906698</t>
  </si>
  <si>
    <t>Mg20742272</t>
  </si>
  <si>
    <t>Daniele fernanda Gonçalves</t>
  </si>
  <si>
    <t>RUA NILO PECANHA</t>
  </si>
  <si>
    <t>PARQUE ELIZABETH</t>
  </si>
  <si>
    <t>(31) 97115-7890</t>
  </si>
  <si>
    <t>Djgoncalves67@gmail.com</t>
  </si>
  <si>
    <t>10504526669</t>
  </si>
  <si>
    <t>n</t>
  </si>
  <si>
    <t>edilaine aparecida rosa maia</t>
  </si>
  <si>
    <t>(31) 99786-3053</t>
  </si>
  <si>
    <t>raissamaia1109@gmail.com</t>
  </si>
  <si>
    <t>04370704685</t>
  </si>
  <si>
    <t>MG9105835</t>
  </si>
  <si>
    <t>AVENIDA JOAO RAMOS FILHO</t>
  </si>
  <si>
    <t>APARTAMENTO 102</t>
  </si>
  <si>
    <t>(31) 98758-4091</t>
  </si>
  <si>
    <t>(31) 8982-5552</t>
  </si>
  <si>
    <t>lismara-duda1@hotmail.com</t>
  </si>
  <si>
    <t>16390640609</t>
  </si>
  <si>
    <t>mg-18.704.999</t>
  </si>
  <si>
    <t>SHIRLEY COUTINHO DA SILVA</t>
  </si>
  <si>
    <t>RUA FLORIANO PEIXOTO</t>
  </si>
  <si>
    <t>NACIONAL</t>
  </si>
  <si>
    <t>(31) 99973-4903</t>
  </si>
  <si>
    <t>(31) 99141-7203</t>
  </si>
  <si>
    <t>S.COUTINHO13@HOTMAIL.COM</t>
  </si>
  <si>
    <t>14444473606</t>
  </si>
  <si>
    <t>mg21180976</t>
  </si>
  <si>
    <t>MARIA AUXILIADORA PARMA</t>
  </si>
  <si>
    <t>RUA TOME PARMA</t>
  </si>
  <si>
    <t>(31) 98692-4812</t>
  </si>
  <si>
    <t>karolineparma1@gmail.com</t>
  </si>
  <si>
    <t>14312511608</t>
  </si>
  <si>
    <t>20.007.120</t>
  </si>
  <si>
    <t>CHARLIENE DE LOURDES ARAUJO</t>
  </si>
  <si>
    <t>RUA AUGUSTO MENDONCA MACHADO</t>
  </si>
  <si>
    <t>(31) 3731-1341</t>
  </si>
  <si>
    <t>(31) 99920-9451</t>
  </si>
  <si>
    <t>(31) 3731-1300</t>
  </si>
  <si>
    <t>charlienearaujo@yahoo.com.br</t>
  </si>
  <si>
    <t>13517401641</t>
  </si>
  <si>
    <t>mg-21.337.234</t>
  </si>
  <si>
    <t>DANIELA VIANA ROCHA FREITAS</t>
  </si>
  <si>
    <t>FRANCISCO LANA SOBRINHO</t>
  </si>
  <si>
    <t>(31) 3761-0249</t>
  </si>
  <si>
    <t>(31) 98259-1679</t>
  </si>
  <si>
    <t>laryssar848@gmail.com</t>
  </si>
  <si>
    <t>14928783670</t>
  </si>
  <si>
    <t>22675668</t>
  </si>
  <si>
    <t>FRANCISLENE KARINA DIAS</t>
  </si>
  <si>
    <t>Belo Vale</t>
  </si>
  <si>
    <t>RUA TIMBIRAS</t>
  </si>
  <si>
    <t>CARIJÓS</t>
  </si>
  <si>
    <t>BELO VALE</t>
  </si>
  <si>
    <t>(31) 3734-1121</t>
  </si>
  <si>
    <t>(31) 99587-4953</t>
  </si>
  <si>
    <t>soninhamdferreira@gmail.com</t>
  </si>
  <si>
    <t>11902584635</t>
  </si>
  <si>
    <t>MG18442422</t>
  </si>
  <si>
    <t>dirlene a da rocha de sales</t>
  </si>
  <si>
    <t>(31) 99277-9687</t>
  </si>
  <si>
    <t>leninha.rocha08@yahoo.com.br</t>
  </si>
  <si>
    <t>10066053633</t>
  </si>
  <si>
    <t>18830390</t>
  </si>
  <si>
    <t>Jane Diniz Barbosa</t>
  </si>
  <si>
    <t>(31) 99500-1686</t>
  </si>
  <si>
    <t>kaiohcbarbosa@gmail.com</t>
  </si>
  <si>
    <t>13823268660</t>
  </si>
  <si>
    <t>MG18245690</t>
  </si>
  <si>
    <t>Edna rodrigues dos santos</t>
  </si>
  <si>
    <t>RUA PROFESSOR GERALDO NUNES</t>
  </si>
  <si>
    <t>MORRO DO CRUZEIRO</t>
  </si>
  <si>
    <t>(31) 98677-5489</t>
  </si>
  <si>
    <t>souzamateus830@gmail.com</t>
  </si>
  <si>
    <t>12863672630</t>
  </si>
  <si>
    <t>mg18756725</t>
  </si>
  <si>
    <t>Sandra Regina Marcos Estevam</t>
  </si>
  <si>
    <t>RUA PRESIDENTE GETULIO VARGAS</t>
  </si>
  <si>
    <t>PASSAGEM DE MARIANA- VILA SAO VICENTE</t>
  </si>
  <si>
    <t>(31) 99687-8558</t>
  </si>
  <si>
    <t>Jessicacruz77@yahoo.com</t>
  </si>
  <si>
    <t>14923282606</t>
  </si>
  <si>
    <t>19.145.086</t>
  </si>
  <si>
    <t>MARIA IMACULADA SILVA DE PAULA</t>
  </si>
  <si>
    <t>PRESIDENTE CASTELO BRANCO</t>
  </si>
  <si>
    <t>BECO 4</t>
  </si>
  <si>
    <t>(31) 98586-8114</t>
  </si>
  <si>
    <t>mateusavlis10@gmail.com</t>
  </si>
  <si>
    <t>14163751637</t>
  </si>
  <si>
    <t>mg20458341</t>
  </si>
  <si>
    <t>luciane de oliveira</t>
  </si>
  <si>
    <t>AV JOSE BERNARDO</t>
  </si>
  <si>
    <t>(31) 98598-4934</t>
  </si>
  <si>
    <t>viniciusolive088@gmail.com</t>
  </si>
  <si>
    <t>16217208610</t>
  </si>
  <si>
    <t>mg21.834.976</t>
  </si>
  <si>
    <t>lucienne fernandes da silva</t>
  </si>
  <si>
    <t>ALFREDO GUERRA</t>
  </si>
  <si>
    <t>RESIDENCIA</t>
  </si>
  <si>
    <t>(31) 99510-8335</t>
  </si>
  <si>
    <t>(31) 99535-6702</t>
  </si>
  <si>
    <t>(31) 99204-1286</t>
  </si>
  <si>
    <t>taynaraoliveira744@gmail.com</t>
  </si>
  <si>
    <t>14927402681</t>
  </si>
  <si>
    <t>20305690</t>
  </si>
  <si>
    <t>luciene cardoso</t>
  </si>
  <si>
    <t>MONSENHOR RAFAEL COELHO</t>
  </si>
  <si>
    <t>(31) 3558-2725</t>
  </si>
  <si>
    <t>(31) 99992-4102</t>
  </si>
  <si>
    <t>brenocordeiro201587@gmail.com</t>
  </si>
  <si>
    <t>13712644655</t>
  </si>
  <si>
    <t>MG16501938</t>
  </si>
  <si>
    <t>Patrícia Moitinho Marques Santos</t>
  </si>
  <si>
    <t>(31) 98364-8437</t>
  </si>
  <si>
    <t>bruna.daniele1996@gmail.com</t>
  </si>
  <si>
    <t>19/06/2021</t>
  </si>
  <si>
    <t>15370415684</t>
  </si>
  <si>
    <t>23.027.758</t>
  </si>
  <si>
    <t>Sanny Erika haioka Evangelista</t>
  </si>
  <si>
    <t>(31) 98353-4524</t>
  </si>
  <si>
    <t>Evertonbolinha31@gmail.com</t>
  </si>
  <si>
    <t>17017396669</t>
  </si>
  <si>
    <t>Mg23485309</t>
  </si>
  <si>
    <t>beatriz de jesus rodrigues castro germano</t>
  </si>
  <si>
    <t>RUA DOS MARTINS</t>
  </si>
  <si>
    <t>MOTTA</t>
  </si>
  <si>
    <t>(31) 99978-7539</t>
  </si>
  <si>
    <t>marlonhenriquecastrogermano@gmail.com</t>
  </si>
  <si>
    <t>13029104699</t>
  </si>
  <si>
    <t>mg-18.668.403</t>
  </si>
  <si>
    <t>Hebia Janaina Ferreira Avelar</t>
  </si>
  <si>
    <t>AVENIDA DAS PALMEIRAS</t>
  </si>
  <si>
    <t>AP 101</t>
  </si>
  <si>
    <t>(31) 99774-5002</t>
  </si>
  <si>
    <t>(31) 99603-8158</t>
  </si>
  <si>
    <t>julinhaferreiraavelar4@gmail.com</t>
  </si>
  <si>
    <t>10478120613</t>
  </si>
  <si>
    <t>16352885</t>
  </si>
  <si>
    <t>Maria da Conceição Gomes Lana</t>
  </si>
  <si>
    <t>RUA LADEIRA DO TASSARA</t>
  </si>
  <si>
    <t>(31) 3552-0530</t>
  </si>
  <si>
    <t>(31) 98327-8871</t>
  </si>
  <si>
    <t>agostinhobispolanalana854@gmail.com</t>
  </si>
  <si>
    <t>13694465600</t>
  </si>
  <si>
    <t>Mg19831001</t>
  </si>
  <si>
    <t>Elenice marta da Silva</t>
  </si>
  <si>
    <t>RUA SAULO ELECTO QUEIROZ</t>
  </si>
  <si>
    <t>CARTUCHA</t>
  </si>
  <si>
    <t>(31) 98748-4335</t>
  </si>
  <si>
    <t>douglasdasilvadias@outlook.com</t>
  </si>
  <si>
    <t>14370810612</t>
  </si>
  <si>
    <t>mg20879636</t>
  </si>
  <si>
    <t>fabiola cassia de souza</t>
  </si>
  <si>
    <t>RUA ANTONIO FERNANDES DA COSTA</t>
  </si>
  <si>
    <t>(31) 99690-1942</t>
  </si>
  <si>
    <t>fabiola-cassia@hotmail.com</t>
  </si>
  <si>
    <t>15269961628</t>
  </si>
  <si>
    <t>mg18386147</t>
  </si>
  <si>
    <t>edimar vieira duarte</t>
  </si>
  <si>
    <t>RUA ABRAHAO JOAO</t>
  </si>
  <si>
    <t>PARQUE SÃO JOSÉ</t>
  </si>
  <si>
    <t>(31) 99907-0911</t>
  </si>
  <si>
    <t>(31) 99776-1168</t>
  </si>
  <si>
    <t>jnuario@yahoo.com.br</t>
  </si>
  <si>
    <t>20/06/2021</t>
  </si>
  <si>
    <t>13868736670</t>
  </si>
  <si>
    <t>Mg-19975378</t>
  </si>
  <si>
    <t>Patrícia Gardella Mendes Roza</t>
  </si>
  <si>
    <t>RUA CORONEL JOAO PAULO</t>
  </si>
  <si>
    <t>(31) 98284-5531</t>
  </si>
  <si>
    <t>bkmrosa@gmail.com</t>
  </si>
  <si>
    <t>13687010600</t>
  </si>
  <si>
    <t>Mg-20.452.896</t>
  </si>
  <si>
    <t>Rosangela APARECIDA BENTO</t>
  </si>
  <si>
    <t>RUA SAO JOSE</t>
  </si>
  <si>
    <t>MACIEL</t>
  </si>
  <si>
    <t>SÃO BARTOLOMEU</t>
  </si>
  <si>
    <t>(31) 99505-8730</t>
  </si>
  <si>
    <t>ARIANABENTO551@GMAIL.Com</t>
  </si>
  <si>
    <t>16044145611</t>
  </si>
  <si>
    <t>mg-22.698.016</t>
  </si>
  <si>
    <t>rosemary andrade souza</t>
  </si>
  <si>
    <t>RUA DUQUE DE CAXIAS</t>
  </si>
  <si>
    <t>SANTA HELENA DE MINAS</t>
  </si>
  <si>
    <t>(33) 98866-0028</t>
  </si>
  <si>
    <t>(33) 99993-4606</t>
  </si>
  <si>
    <t>(33) 98866-9221</t>
  </si>
  <si>
    <t>deboraha033@gmail.com</t>
  </si>
  <si>
    <t>04966639689</t>
  </si>
  <si>
    <t>mg12050615</t>
  </si>
  <si>
    <t>maria de lurdes de souza paiva</t>
  </si>
  <si>
    <t>RUA EUCALIPTO</t>
  </si>
  <si>
    <t>(31) 99835-5919</t>
  </si>
  <si>
    <t>danielepaiva43@yahoo.com.br</t>
  </si>
  <si>
    <t>14712665670</t>
  </si>
  <si>
    <t>MG21148685</t>
  </si>
  <si>
    <t>FRANCISLAINE DAMIAO FERREIRA</t>
  </si>
  <si>
    <t>RUA JOANA DARCK</t>
  </si>
  <si>
    <t>BARREIRO DE BAIXO</t>
  </si>
  <si>
    <t>(31) 3382-4008</t>
  </si>
  <si>
    <t>(31) 98603-7469</t>
  </si>
  <si>
    <t>lele_ferreira15@hotmail.com</t>
  </si>
  <si>
    <t>14712672617</t>
  </si>
  <si>
    <t>MG21148707</t>
  </si>
  <si>
    <t>15426942641</t>
  </si>
  <si>
    <t>Mg21467443</t>
  </si>
  <si>
    <t>Neide marta marcolino de oliveira</t>
  </si>
  <si>
    <t>RUA ONIX</t>
  </si>
  <si>
    <t>SAO SEBASTIÃO (COLINA)</t>
  </si>
  <si>
    <t>(31) 98248-6964</t>
  </si>
  <si>
    <t>laura.oliver48@hotmail.com</t>
  </si>
  <si>
    <t>02044488671</t>
  </si>
  <si>
    <t>Mg20074655</t>
  </si>
  <si>
    <t>Cristiane souza ribeiro da silva</t>
  </si>
  <si>
    <t>RUA GOIAS</t>
  </si>
  <si>
    <t>SETE LAGOAS</t>
  </si>
  <si>
    <t>(31) 97168-2732</t>
  </si>
  <si>
    <t>melissacarolina.mc1@gmail.com</t>
  </si>
  <si>
    <t>15268190660</t>
  </si>
  <si>
    <t>mg-21.610.783</t>
  </si>
  <si>
    <t>conceicao de jesus dutra souza</t>
  </si>
  <si>
    <t>(31) 98250-2900</t>
  </si>
  <si>
    <t>danilokennedg.6@gmail.com</t>
  </si>
  <si>
    <t>15396213671</t>
  </si>
  <si>
    <t>mg20407317</t>
  </si>
  <si>
    <t>cicera pereira de araujo silva papa</t>
  </si>
  <si>
    <t>RUA ITAUNA</t>
  </si>
  <si>
    <t>(31) 98464-6026</t>
  </si>
  <si>
    <t>ronaldoipapap@gmail.com</t>
  </si>
  <si>
    <t>09991740619</t>
  </si>
  <si>
    <t>18572427</t>
  </si>
  <si>
    <t>Eva aparecida de Souza Gonçalves</t>
  </si>
  <si>
    <t>TRAVESSA CORONEL JOAO PAULO</t>
  </si>
  <si>
    <t>PASSAGEM</t>
  </si>
  <si>
    <t>(31) 8362-0767</t>
  </si>
  <si>
    <t>hugocruzeiro2017@yahoo.com</t>
  </si>
  <si>
    <t>06612885602</t>
  </si>
  <si>
    <t>MG-12.367.930</t>
  </si>
  <si>
    <t>maria aparecida paiva osório</t>
  </si>
  <si>
    <t>RUA PINHO</t>
  </si>
  <si>
    <t>(31) 99765-1622</t>
  </si>
  <si>
    <t>FABIANAPAIVA420@GMAIL.COM</t>
  </si>
  <si>
    <t>12007535696</t>
  </si>
  <si>
    <t>Mg17276506</t>
  </si>
  <si>
    <t>Carla vanessa bastos</t>
  </si>
  <si>
    <t>RUA BENEDITO QUINTINO</t>
  </si>
  <si>
    <t>APARTAMENTO 2</t>
  </si>
  <si>
    <t>(31) 97112-3397</t>
  </si>
  <si>
    <t>rafaelae151@gmail.com</t>
  </si>
  <si>
    <t>14575865680</t>
  </si>
  <si>
    <t>21378018</t>
  </si>
  <si>
    <t>Cleciane Maria olimpio</t>
  </si>
  <si>
    <t>RUA ANESTOR PEREIRA DE SOUSA</t>
  </si>
  <si>
    <t>NOVO BELVEDERE</t>
  </si>
  <si>
    <t>(31) 99836-7099</t>
  </si>
  <si>
    <t>clecyolimpio@yahoo.com.br</t>
  </si>
  <si>
    <t>07542416618</t>
  </si>
  <si>
    <t>19374777</t>
  </si>
  <si>
    <t>Eva bernardo Moutinho</t>
  </si>
  <si>
    <t>RUA DO FUNDAO</t>
  </si>
  <si>
    <t>(31) 98901-8950</t>
  </si>
  <si>
    <t>Rosimarxisto@gmail.com</t>
  </si>
  <si>
    <t>01675812608</t>
  </si>
  <si>
    <t>14071690</t>
  </si>
  <si>
    <t>ivanete aparecida ferreira da silva</t>
  </si>
  <si>
    <t>FLORES</t>
  </si>
  <si>
    <t>(31) 98963-5347</t>
  </si>
  <si>
    <t>silmarasilva34@hotmail.com</t>
  </si>
  <si>
    <t>15862638628</t>
  </si>
  <si>
    <t>MG-23.634.782</t>
  </si>
  <si>
    <t>lucília aparecida andrade de paula</t>
  </si>
  <si>
    <t>Rio de Janeiro</t>
  </si>
  <si>
    <t>RUA JOSE BENTO PINHEIRO</t>
  </si>
  <si>
    <t>(31) 99564-9310</t>
  </si>
  <si>
    <t>(31) 3732-2886</t>
  </si>
  <si>
    <t>luciliapaula43@gmail.com</t>
  </si>
  <si>
    <t>16260979681</t>
  </si>
  <si>
    <t>mg-20409312</t>
  </si>
  <si>
    <t>lucineia rodrigues da costa sousa</t>
  </si>
  <si>
    <t>RUA RIO NILO</t>
  </si>
  <si>
    <t>JARDIN PLANALTO</t>
  </si>
  <si>
    <t>(31) 98628-8989</t>
  </si>
  <si>
    <t>douglasthiago269@gmail.com</t>
  </si>
  <si>
    <t>14902412640</t>
  </si>
  <si>
    <t>22826173</t>
  </si>
  <si>
    <t>vera cristina teixeira</t>
  </si>
  <si>
    <t>RUA ADELIA FERREIRA DE FREITAS</t>
  </si>
  <si>
    <t>VILA BELA</t>
  </si>
  <si>
    <t>(31) 99896-5735</t>
  </si>
  <si>
    <t>(31) 99924-2850</t>
  </si>
  <si>
    <t>valdilanibarbosa16@gmail.com</t>
  </si>
  <si>
    <t>70516967690</t>
  </si>
  <si>
    <t>Mg-17.576.098</t>
  </si>
  <si>
    <t>Maria Aparecida de Jesus carvalho</t>
  </si>
  <si>
    <t>ESTRADA DO BARREIRINHO</t>
  </si>
  <si>
    <t>INDEPENDÊNCIA</t>
  </si>
  <si>
    <t>(31) 3385-9908</t>
  </si>
  <si>
    <t>(31) 99504-3201</t>
  </si>
  <si>
    <t>Fael.lucas100@gmail.com</t>
  </si>
  <si>
    <t>07224984620</t>
  </si>
  <si>
    <t>mg-18.204.406</t>
  </si>
  <si>
    <t>maria juliana das graças de souza bernardo</t>
  </si>
  <si>
    <t>RUA JOVINO DE SOUZA</t>
  </si>
  <si>
    <t>(31) 99514-5425</t>
  </si>
  <si>
    <t>liviabernardosouza@gmail.com</t>
  </si>
  <si>
    <t>10393100600</t>
  </si>
  <si>
    <t>mg17791449</t>
  </si>
  <si>
    <t>Sonia maria de oliveira</t>
  </si>
  <si>
    <t>Desterro do Melo</t>
  </si>
  <si>
    <t>RUA GOVERNADOR BIAS FORTES</t>
  </si>
  <si>
    <t>(31) 99586-4909</t>
  </si>
  <si>
    <t>dercianaoliveira@gmail.com</t>
  </si>
  <si>
    <t>16986689616</t>
  </si>
  <si>
    <t>23889765</t>
  </si>
  <si>
    <t>graziele de fátima damasceno kaiser</t>
  </si>
  <si>
    <t>RUA VICENTE AGOSTINHO DOS SANTOS</t>
  </si>
  <si>
    <t>MARIA ANTONIETA</t>
  </si>
  <si>
    <t>(31) 99829-4514</t>
  </si>
  <si>
    <t>grazieledamasceno@yahoo.com.br</t>
  </si>
  <si>
    <t>13720366600</t>
  </si>
  <si>
    <t>Mg20016202</t>
  </si>
  <si>
    <t>Maxleia Cristina Dutra</t>
  </si>
  <si>
    <t>RUA BRASILIA</t>
  </si>
  <si>
    <t>SANTO ANTONIO</t>
  </si>
  <si>
    <t>(31) 98969-9188</t>
  </si>
  <si>
    <t>iaradutra1102@gmail.com</t>
  </si>
  <si>
    <t>16619507603</t>
  </si>
  <si>
    <t>Mg22197537</t>
  </si>
  <si>
    <t>Carla Renata machado de oliveira</t>
  </si>
  <si>
    <t>RUA SANTA MARIA</t>
  </si>
  <si>
    <t>(31) 98685-6196</t>
  </si>
  <si>
    <t>carlarenataoliveira@yahoo.com.br</t>
  </si>
  <si>
    <t>03726164618</t>
  </si>
  <si>
    <t>M7730354</t>
  </si>
  <si>
    <t>VERA LUCIA MIRANDA</t>
  </si>
  <si>
    <t>RUA MONTEIRO LOBATO</t>
  </si>
  <si>
    <t>(31) 98853-2800</t>
  </si>
  <si>
    <t>lucianomd12@hotmail.com</t>
  </si>
  <si>
    <t>16247015666</t>
  </si>
  <si>
    <t>mg19470421</t>
  </si>
  <si>
    <t>MARCIA MIRANDA GUILHERME FRANCISCO</t>
  </si>
  <si>
    <t>FRANCISCO DE ABREU</t>
  </si>
  <si>
    <t>(31) 98366-4578</t>
  </si>
  <si>
    <t>victorguilherme156@yahoo.com</t>
  </si>
  <si>
    <t>13299475681</t>
  </si>
  <si>
    <t>MG-23.861.108</t>
  </si>
  <si>
    <t>rosilene maria garcia silva</t>
  </si>
  <si>
    <t>Barbacena</t>
  </si>
  <si>
    <t>RUA ELISABETH AUGUSTA MAIA</t>
  </si>
  <si>
    <t>CAMAPUÃ</t>
  </si>
  <si>
    <t>(31) 99834-5946</t>
  </si>
  <si>
    <t>rayssagarciiasilva12@gmail.com</t>
  </si>
  <si>
    <t>33846023825</t>
  </si>
  <si>
    <t>mg-21.663.120</t>
  </si>
  <si>
    <t>emilia de fatima fagundes</t>
  </si>
  <si>
    <t>OITO DE MAIO</t>
  </si>
  <si>
    <t>SANTO ANTONIO DO LEITE</t>
  </si>
  <si>
    <t>(31) 98810-8488</t>
  </si>
  <si>
    <t>ericacarolina4@gmail.com</t>
  </si>
  <si>
    <t>15305054613</t>
  </si>
  <si>
    <t>Mg-20.127.480</t>
  </si>
  <si>
    <t>Élida luciana da silva</t>
  </si>
  <si>
    <t>RUA JOSE NILTON MONTEIRO</t>
  </si>
  <si>
    <t>(31) 3385-0514</t>
  </si>
  <si>
    <t>(03) 18927-6119</t>
  </si>
  <si>
    <t>rafaelH.1234500@gmail.com</t>
  </si>
  <si>
    <t>15258788679</t>
  </si>
  <si>
    <t>mg-21279056</t>
  </si>
  <si>
    <t>TÂNIA MARIA DA SILVA</t>
  </si>
  <si>
    <t>RUA 24 DE JUNHO</t>
  </si>
  <si>
    <t>(31) 98445-0998</t>
  </si>
  <si>
    <t>giovannaemilly999@gmail.com</t>
  </si>
  <si>
    <t>11049424611</t>
  </si>
  <si>
    <t>mg17690465</t>
  </si>
  <si>
    <t>valdirene teixeira luz</t>
  </si>
  <si>
    <t>RUA ENGENHEIRO CORREIA</t>
  </si>
  <si>
    <t>(31) 98805-2970</t>
  </si>
  <si>
    <t>biancatleite@yahoo.com.br</t>
  </si>
  <si>
    <t>11260069630</t>
  </si>
  <si>
    <t>22275856</t>
  </si>
  <si>
    <t>patricia da silva francisco rocha</t>
  </si>
  <si>
    <t>RUA JOAQUIM ALVES TAVARES</t>
  </si>
  <si>
    <t>SAO JOAO</t>
  </si>
  <si>
    <t>(31) 98907-4501</t>
  </si>
  <si>
    <t>(31) 97182-3904</t>
  </si>
  <si>
    <t>rodsph@gmail.com</t>
  </si>
  <si>
    <t>13372583698</t>
  </si>
  <si>
    <t>18761828</t>
  </si>
  <si>
    <t>Maria Rita Alves Tolentino</t>
  </si>
  <si>
    <t>(31) 99505-7667</t>
  </si>
  <si>
    <t>ericaalves891@hotmail.com</t>
  </si>
  <si>
    <t>13309916642</t>
  </si>
  <si>
    <t>22565347</t>
  </si>
  <si>
    <t>valeria seixas rola</t>
  </si>
  <si>
    <t>Duque de Caxias</t>
  </si>
  <si>
    <t>(31) 99651-7089</t>
  </si>
  <si>
    <t>gabrielseixas100@hotmail.com</t>
  </si>
  <si>
    <t>15843204600</t>
  </si>
  <si>
    <t>mg20.375.892</t>
  </si>
  <si>
    <t>natalia cristina reis de jesus sousa</t>
  </si>
  <si>
    <t>RUA GERSINO SILVA</t>
  </si>
  <si>
    <t>(31) 3761-5431</t>
  </si>
  <si>
    <t>(31) 98918-1909</t>
  </si>
  <si>
    <t>natalia.reis455@gmail.com</t>
  </si>
  <si>
    <t>15816022601</t>
  </si>
  <si>
    <t>MG22553462</t>
  </si>
  <si>
    <t>marilda de fátima martins monteiro</t>
  </si>
  <si>
    <t>TRAVESSA JOAO BATISTA</t>
  </si>
  <si>
    <t>(31) 98884-5313</t>
  </si>
  <si>
    <t>Camille_Martinsmonteiro@yahoo.com.br</t>
  </si>
  <si>
    <t>14489274637</t>
  </si>
  <si>
    <t>MG22878431</t>
  </si>
  <si>
    <t>CLEDINEIA APARECIDA SILVA</t>
  </si>
  <si>
    <t>RUA VINTE E UM DE ABRIL</t>
  </si>
  <si>
    <t>FONTE DOS MOINHOS</t>
  </si>
  <si>
    <t>(31) 3731-5658</t>
  </si>
  <si>
    <t>(31) 99815-2582</t>
  </si>
  <si>
    <t>IZAMARA.MARTINS@HOTMAIL.COm</t>
  </si>
  <si>
    <t>05115389606</t>
  </si>
  <si>
    <t>MG11848750</t>
  </si>
  <si>
    <t>SEBASTIANA INES DA FONSECA</t>
  </si>
  <si>
    <t>TRAVESSA ANTONIO MUNIZ</t>
  </si>
  <si>
    <t>(31) 98667-8821</t>
  </si>
  <si>
    <t>cleitonfonsecasilva@gmail.com</t>
  </si>
  <si>
    <t>13515889663</t>
  </si>
  <si>
    <t>19786343</t>
  </si>
  <si>
    <t>maria escolastica da cruz araujo</t>
  </si>
  <si>
    <t>RUA ANTONIO JOSE RAMOS</t>
  </si>
  <si>
    <t>(31) 99590-7530</t>
  </si>
  <si>
    <t>(31) 3552-0370</t>
  </si>
  <si>
    <t>simonearaujo1295@gmail.com</t>
  </si>
  <si>
    <t>08214244676</t>
  </si>
  <si>
    <t>15762599</t>
  </si>
  <si>
    <t>maria marta martins dos santos</t>
  </si>
  <si>
    <t>RUA DA CANCAO</t>
  </si>
  <si>
    <t>(31) 3350-3532</t>
  </si>
  <si>
    <t>(31) 98589-0374</t>
  </si>
  <si>
    <t>aLICESANTOSS@YAHOO.COM.BR</t>
  </si>
  <si>
    <t>07064409607</t>
  </si>
  <si>
    <t>14.342.716</t>
  </si>
  <si>
    <t>Efigênia Leoncio Pinto</t>
  </si>
  <si>
    <t>RUA SAO GABRIEL</t>
  </si>
  <si>
    <t>(31) 99568-2223</t>
  </si>
  <si>
    <t>jessicagaldina@hotmail.com</t>
  </si>
  <si>
    <t>14793809626</t>
  </si>
  <si>
    <t>Mg18966519</t>
  </si>
  <si>
    <t>Lucineia rosa Ramos Gonzaga</t>
  </si>
  <si>
    <t>R. JEQUITIBAS</t>
  </si>
  <si>
    <t>RECANTO VERDE</t>
  </si>
  <si>
    <t>(31) 99656-0471</t>
  </si>
  <si>
    <t>Gilson.grg@gmail.com</t>
  </si>
  <si>
    <t>10310572690</t>
  </si>
  <si>
    <t>Mg-17.163.351</t>
  </si>
  <si>
    <t>Maria Helena de Paula</t>
  </si>
  <si>
    <t>APARTAMENTO 06</t>
  </si>
  <si>
    <t>(31) 98481-2000</t>
  </si>
  <si>
    <t>15863686642</t>
  </si>
  <si>
    <t>MG-18.551.943</t>
  </si>
  <si>
    <t>Helessandra Arlinda Domingos</t>
  </si>
  <si>
    <t>RUA AMARANTINA</t>
  </si>
  <si>
    <t>(31) 98698-8591</t>
  </si>
  <si>
    <t>Ramoscarla730@gmail.com</t>
  </si>
  <si>
    <t>08779284604</t>
  </si>
  <si>
    <t>Mg15054287</t>
  </si>
  <si>
    <t>Marisa aparecida Dias</t>
  </si>
  <si>
    <t>RUA DO OURO</t>
  </si>
  <si>
    <t>(31) 99813-7422</t>
  </si>
  <si>
    <t>diaseliane@yahoo.com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</si>
</sst>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Calibri"/>
    </font>
    <font>
      <b/>
      <sz val="10.0"/>
      <color theme="1"/>
      <name val="Calibri"/>
    </font>
    <font>
      <sz val="10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b/>
      <sz val="9.0"/>
      <color rgb="FFFF0000"/>
      <name val="Calibri"/>
    </font>
    <font>
      <b/>
      <sz val="10.0"/>
      <color theme="1"/>
      <name val="Arial"/>
    </font>
    <font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ADD8E6"/>
        <bgColor rgb="FFADD8E6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2" fontId="1" numFmtId="49" xfId="0" applyAlignment="1" applyBorder="1" applyFont="1" applyNumberFormat="1">
      <alignment horizontal="center" vertical="center"/>
    </xf>
    <xf borderId="1" fillId="3" fontId="2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49" xfId="0" applyAlignment="1" applyBorder="1" applyFont="1" applyNumberFormat="1">
      <alignment horizontal="lef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0" fontId="2" numFmtId="2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wrapText="1"/>
    </xf>
    <xf borderId="1" fillId="0" fontId="2" numFmtId="49" xfId="0" applyAlignment="1" applyBorder="1" applyFont="1" applyNumberForma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1" fillId="2" fontId="2" numFmtId="0" xfId="0" applyAlignment="1" applyBorder="1" applyFont="1">
      <alignment horizontal="center" shrinkToFit="0" wrapText="1"/>
    </xf>
    <xf borderId="1" fillId="0" fontId="2" numFmtId="2" xfId="0" applyAlignment="1" applyBorder="1" applyFont="1" applyNumberFormat="1">
      <alignment horizontal="center" shrinkToFit="0" wrapText="1"/>
    </xf>
    <xf borderId="1" fillId="0" fontId="2" numFmtId="49" xfId="0" applyAlignment="1" applyBorder="1" applyFont="1" applyNumberFormat="1">
      <alignment horizontal="left"/>
    </xf>
    <xf borderId="1" fillId="2" fontId="2" numFmtId="0" xfId="0" applyAlignment="1" applyBorder="1" applyFont="1">
      <alignment horizontal="center" shrinkToFit="0" vertical="center" wrapText="1"/>
    </xf>
    <xf borderId="1" fillId="0" fontId="2" numFmtId="49" xfId="0" applyAlignment="1" applyBorder="1" applyFont="1" applyNumberFormat="1">
      <alignment horizontal="left" vertical="center"/>
    </xf>
    <xf borderId="1" fillId="4" fontId="2" numFmtId="0" xfId="0" applyAlignment="1" applyBorder="1" applyFill="1" applyFont="1">
      <alignment horizontal="center" shrinkToFit="0" vertical="center" wrapText="1"/>
    </xf>
    <xf borderId="1" fillId="4" fontId="2" numFmtId="49" xfId="0" applyAlignment="1" applyBorder="1" applyFont="1" applyNumberFormat="1">
      <alignment horizontal="left" shrinkToFit="0" vertical="center" wrapText="1"/>
    </xf>
    <xf borderId="1" fillId="4" fontId="2" numFmtId="0" xfId="0" applyAlignment="1" applyBorder="1" applyFont="1">
      <alignment horizontal="left" shrinkToFit="0" vertical="center" wrapText="1"/>
    </xf>
    <xf borderId="1" fillId="4" fontId="2" numFmtId="2" xfId="0" applyAlignment="1" applyBorder="1" applyFont="1" applyNumberFormat="1">
      <alignment horizontal="center" shrinkToFit="0" vertical="center" wrapText="1"/>
    </xf>
    <xf borderId="1" fillId="4" fontId="2" numFmtId="49" xfId="0" applyAlignment="1" applyBorder="1" applyFont="1" applyNumberFormat="1">
      <alignment horizontal="center" shrinkToFit="0" vertical="center" wrapText="1"/>
    </xf>
    <xf borderId="1" fillId="4" fontId="2" numFmtId="49" xfId="0" applyAlignment="1" applyBorder="1" applyFont="1" applyNumberFormat="1">
      <alignment horizontal="left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shrinkToFit="0" vertical="center" wrapText="1"/>
    </xf>
    <xf borderId="1" fillId="0" fontId="3" numFmtId="2" xfId="0" applyAlignment="1" applyBorder="1" applyFont="1" applyNumberFormat="1">
      <alignment horizontal="center" shrinkToFit="0" vertical="center" wrapText="1"/>
    </xf>
    <xf borderId="1" fillId="0" fontId="4" numFmtId="2" xfId="0" applyAlignment="1" applyBorder="1" applyFont="1" applyNumberFormat="1">
      <alignment horizontal="center" shrinkToFit="0" vertical="center" wrapText="1"/>
    </xf>
    <xf borderId="1" fillId="0" fontId="5" numFmtId="2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2" numFmtId="2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0" fillId="0" fontId="6" numFmtId="0" xfId="0" applyAlignment="1" applyFont="1">
      <alignment horizontal="center" readingOrder="0" shrinkToFit="0" vertical="center" wrapText="1"/>
    </xf>
    <xf borderId="0" fillId="0" fontId="7" numFmtId="0" xfId="0" applyFont="1"/>
    <xf borderId="2" fillId="5" fontId="2" numFmtId="0" xfId="0" applyBorder="1" applyFill="1" applyFont="1"/>
    <xf borderId="0" fillId="0" fontId="2" numFmtId="0" xfId="0" applyAlignment="1" applyFont="1">
      <alignment vertical="top"/>
    </xf>
    <xf borderId="1" fillId="6" fontId="1" numFmtId="49" xfId="0" applyAlignment="1" applyBorder="1" applyFill="1" applyFont="1" applyNumberFormat="1">
      <alignment horizontal="left"/>
    </xf>
    <xf borderId="1" fillId="0" fontId="2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104775</xdr:rowOff>
    </xdr:from>
    <xdr:ext cx="1752600" cy="8286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523875</xdr:colOff>
      <xdr:row>0</xdr:row>
      <xdr:rowOff>123825</xdr:rowOff>
    </xdr:from>
    <xdr:ext cx="1095375" cy="6953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104775</xdr:rowOff>
    </xdr:from>
    <xdr:ext cx="1752600" cy="8286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523875</xdr:colOff>
      <xdr:row>0</xdr:row>
      <xdr:rowOff>123825</xdr:rowOff>
    </xdr:from>
    <xdr:ext cx="1095375" cy="6953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104775</xdr:rowOff>
    </xdr:from>
    <xdr:ext cx="1752600" cy="8286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523875</xdr:colOff>
      <xdr:row>0</xdr:row>
      <xdr:rowOff>123825</xdr:rowOff>
    </xdr:from>
    <xdr:ext cx="1095375" cy="6953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104775</xdr:rowOff>
    </xdr:from>
    <xdr:ext cx="1752600" cy="8286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523875</xdr:colOff>
      <xdr:row>0</xdr:row>
      <xdr:rowOff>123825</xdr:rowOff>
    </xdr:from>
    <xdr:ext cx="1104900" cy="6953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104775</xdr:rowOff>
    </xdr:from>
    <xdr:ext cx="1752600" cy="8286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523875</xdr:colOff>
      <xdr:row>0</xdr:row>
      <xdr:rowOff>123825</xdr:rowOff>
    </xdr:from>
    <xdr:ext cx="1047750" cy="6953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49.71"/>
    <col customWidth="1" min="3" max="3" width="42.14"/>
    <col customWidth="1" min="4" max="4" width="10.86"/>
    <col customWidth="1" min="5" max="5" width="57.14"/>
    <col customWidth="1" min="6" max="7" width="9.43"/>
    <col customWidth="1" min="8" max="9" width="10.86"/>
    <col customWidth="1" min="10" max="10" width="9.71"/>
    <col customWidth="1" min="11" max="11" width="10.0"/>
    <col customWidth="1" min="12" max="13" width="10.86"/>
    <col customWidth="1" min="14" max="19" width="11.86"/>
    <col customWidth="1" hidden="1" min="20" max="20" width="55.14"/>
    <col customWidth="1" min="21" max="21" width="17.43"/>
    <col customWidth="1" min="22" max="22" width="13.71"/>
    <col customWidth="1" min="23" max="23" width="13.43"/>
    <col customWidth="1" min="24" max="26" width="8.71"/>
  </cols>
  <sheetData>
    <row r="1" ht="12.75" customHeight="1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4" t="s">
        <v>20</v>
      </c>
      <c r="V1" s="4" t="s">
        <v>21</v>
      </c>
      <c r="W1" s="4" t="s">
        <v>22</v>
      </c>
      <c r="X1" s="5"/>
      <c r="Y1" s="5"/>
      <c r="Z1" s="5"/>
    </row>
    <row r="2" ht="12.75" customHeight="1">
      <c r="A2" s="6">
        <v>2958385.0</v>
      </c>
      <c r="B2" s="7" t="s">
        <v>23</v>
      </c>
      <c r="C2" s="8" t="s">
        <v>24</v>
      </c>
      <c r="D2" s="6" t="s">
        <v>25</v>
      </c>
      <c r="E2" s="7" t="s">
        <v>26</v>
      </c>
      <c r="F2" s="9"/>
      <c r="G2" s="9"/>
      <c r="H2" s="9"/>
      <c r="I2" s="9"/>
      <c r="J2" s="9">
        <v>62.3</v>
      </c>
      <c r="K2" s="9">
        <v>65.4</v>
      </c>
      <c r="L2" s="9">
        <v>66.0</v>
      </c>
      <c r="M2" s="9">
        <v>65.0</v>
      </c>
      <c r="N2" s="7"/>
      <c r="O2" s="10"/>
      <c r="P2" s="10"/>
      <c r="Q2" s="10"/>
      <c r="R2" s="10"/>
      <c r="S2" s="10"/>
      <c r="T2" s="7" t="s">
        <v>27</v>
      </c>
      <c r="U2" s="9">
        <f t="shared" ref="U2:U283" si="1">AVERAGE(F2,G2,J2,K2,N2,P2,R2)</f>
        <v>63.85</v>
      </c>
      <c r="V2" s="9">
        <f t="shared" ref="V2:V283" si="2">AVERAGE(H2,I2,L2,M2,O2,Q2,S2)</f>
        <v>65.5</v>
      </c>
      <c r="W2" s="9">
        <f t="shared" ref="W2:W283" si="3">AVERAGE(U2,V2)</f>
        <v>64.675</v>
      </c>
      <c r="X2" s="5"/>
      <c r="Y2" s="5"/>
      <c r="Z2" s="5"/>
    </row>
    <row r="3" ht="12.75" customHeight="1">
      <c r="A3" s="6">
        <v>2955885.0</v>
      </c>
      <c r="B3" s="7" t="s">
        <v>28</v>
      </c>
      <c r="C3" s="8" t="s">
        <v>24</v>
      </c>
      <c r="D3" s="6" t="s">
        <v>25</v>
      </c>
      <c r="E3" s="7" t="s">
        <v>26</v>
      </c>
      <c r="F3" s="9"/>
      <c r="G3" s="9"/>
      <c r="H3" s="9"/>
      <c r="I3" s="9"/>
      <c r="J3" s="9">
        <v>76.5</v>
      </c>
      <c r="K3" s="9">
        <v>69.6</v>
      </c>
      <c r="L3" s="9">
        <v>74.4</v>
      </c>
      <c r="M3" s="9">
        <v>72.0</v>
      </c>
      <c r="N3" s="7"/>
      <c r="O3" s="10"/>
      <c r="P3" s="10"/>
      <c r="Q3" s="10"/>
      <c r="R3" s="10"/>
      <c r="S3" s="10"/>
      <c r="T3" s="7" t="s">
        <v>27</v>
      </c>
      <c r="U3" s="9">
        <f t="shared" si="1"/>
        <v>73.05</v>
      </c>
      <c r="V3" s="9">
        <f t="shared" si="2"/>
        <v>73.2</v>
      </c>
      <c r="W3" s="9">
        <f t="shared" si="3"/>
        <v>73.125</v>
      </c>
      <c r="X3" s="5"/>
      <c r="Y3" s="5"/>
      <c r="Z3" s="5"/>
    </row>
    <row r="4" ht="12.75" customHeight="1">
      <c r="A4" s="6">
        <v>2945440.0</v>
      </c>
      <c r="B4" s="7" t="s">
        <v>29</v>
      </c>
      <c r="C4" s="8" t="s">
        <v>24</v>
      </c>
      <c r="D4" s="6" t="s">
        <v>25</v>
      </c>
      <c r="E4" s="7" t="s">
        <v>26</v>
      </c>
      <c r="F4" s="9"/>
      <c r="G4" s="9"/>
      <c r="H4" s="9"/>
      <c r="I4" s="9"/>
      <c r="J4" s="9">
        <v>65.7</v>
      </c>
      <c r="K4" s="9">
        <v>77.9</v>
      </c>
      <c r="L4" s="9">
        <v>65.0</v>
      </c>
      <c r="M4" s="9">
        <v>71.0</v>
      </c>
      <c r="N4" s="7"/>
      <c r="O4" s="10"/>
      <c r="P4" s="10"/>
      <c r="Q4" s="10"/>
      <c r="R4" s="10"/>
      <c r="S4" s="10"/>
      <c r="T4" s="7" t="s">
        <v>27</v>
      </c>
      <c r="U4" s="9">
        <f t="shared" si="1"/>
        <v>71.8</v>
      </c>
      <c r="V4" s="9">
        <f t="shared" si="2"/>
        <v>68</v>
      </c>
      <c r="W4" s="9">
        <f t="shared" si="3"/>
        <v>69.9</v>
      </c>
      <c r="X4" s="5"/>
      <c r="Y4" s="5"/>
      <c r="Z4" s="5"/>
    </row>
    <row r="5" ht="12.75" customHeight="1">
      <c r="A5" s="6">
        <v>2946890.0</v>
      </c>
      <c r="B5" s="7" t="s">
        <v>30</v>
      </c>
      <c r="C5" s="8" t="s">
        <v>24</v>
      </c>
      <c r="D5" s="6" t="s">
        <v>25</v>
      </c>
      <c r="E5" s="7" t="s">
        <v>26</v>
      </c>
      <c r="F5" s="9"/>
      <c r="G5" s="9"/>
      <c r="H5" s="9"/>
      <c r="I5" s="9"/>
      <c r="J5" s="9">
        <v>61.2</v>
      </c>
      <c r="K5" s="9">
        <v>60.8</v>
      </c>
      <c r="L5" s="9">
        <v>60.0</v>
      </c>
      <c r="M5" s="9">
        <v>70.0</v>
      </c>
      <c r="N5" s="7"/>
      <c r="O5" s="10"/>
      <c r="P5" s="10"/>
      <c r="Q5" s="10"/>
      <c r="R5" s="10"/>
      <c r="S5" s="10"/>
      <c r="T5" s="7" t="s">
        <v>27</v>
      </c>
      <c r="U5" s="9">
        <f t="shared" si="1"/>
        <v>61</v>
      </c>
      <c r="V5" s="9">
        <f t="shared" si="2"/>
        <v>65</v>
      </c>
      <c r="W5" s="9">
        <f t="shared" si="3"/>
        <v>63</v>
      </c>
      <c r="X5" s="5"/>
      <c r="Y5" s="5"/>
      <c r="Z5" s="5"/>
    </row>
    <row r="6" ht="12.75" customHeight="1">
      <c r="A6" s="11">
        <v>2960690.0</v>
      </c>
      <c r="B6" s="12" t="s">
        <v>31</v>
      </c>
      <c r="C6" s="13" t="s">
        <v>32</v>
      </c>
      <c r="D6" s="14" t="s">
        <v>25</v>
      </c>
      <c r="E6" s="12" t="s">
        <v>33</v>
      </c>
      <c r="F6" s="15">
        <v>92.0</v>
      </c>
      <c r="G6" s="15">
        <v>97.0</v>
      </c>
      <c r="H6" s="15">
        <v>92.0</v>
      </c>
      <c r="I6" s="15">
        <v>93.0</v>
      </c>
      <c r="J6" s="15" t="s">
        <v>34</v>
      </c>
      <c r="K6" s="15" t="s">
        <v>34</v>
      </c>
      <c r="L6" s="15" t="s">
        <v>34</v>
      </c>
      <c r="M6" s="15" t="s">
        <v>34</v>
      </c>
      <c r="N6" s="15" t="s">
        <v>34</v>
      </c>
      <c r="O6" s="15" t="s">
        <v>34</v>
      </c>
      <c r="P6" s="15" t="s">
        <v>34</v>
      </c>
      <c r="Q6" s="15" t="s">
        <v>34</v>
      </c>
      <c r="R6" s="15" t="s">
        <v>34</v>
      </c>
      <c r="S6" s="15" t="s">
        <v>34</v>
      </c>
      <c r="T6" s="16" t="s">
        <v>27</v>
      </c>
      <c r="U6" s="9">
        <f t="shared" si="1"/>
        <v>94.5</v>
      </c>
      <c r="V6" s="9">
        <f t="shared" si="2"/>
        <v>92.5</v>
      </c>
      <c r="W6" s="9">
        <f t="shared" si="3"/>
        <v>93.5</v>
      </c>
      <c r="X6" s="5"/>
      <c r="Y6" s="5"/>
      <c r="Z6" s="5"/>
    </row>
    <row r="7" ht="12.75" customHeight="1">
      <c r="A7" s="11">
        <v>2947534.0</v>
      </c>
      <c r="B7" s="12" t="s">
        <v>35</v>
      </c>
      <c r="C7" s="13" t="s">
        <v>32</v>
      </c>
      <c r="D7" s="14" t="s">
        <v>25</v>
      </c>
      <c r="E7" s="12" t="s">
        <v>33</v>
      </c>
      <c r="F7" s="15">
        <v>76.0</v>
      </c>
      <c r="G7" s="15">
        <v>72.0</v>
      </c>
      <c r="H7" s="15">
        <v>77.0</v>
      </c>
      <c r="I7" s="15">
        <v>64.0</v>
      </c>
      <c r="J7" s="15" t="s">
        <v>34</v>
      </c>
      <c r="K7" s="15" t="s">
        <v>34</v>
      </c>
      <c r="L7" s="15" t="s">
        <v>34</v>
      </c>
      <c r="M7" s="15" t="s">
        <v>34</v>
      </c>
      <c r="N7" s="15" t="s">
        <v>34</v>
      </c>
      <c r="O7" s="15" t="s">
        <v>34</v>
      </c>
      <c r="P7" s="15" t="s">
        <v>34</v>
      </c>
      <c r="Q7" s="15" t="s">
        <v>34</v>
      </c>
      <c r="R7" s="15" t="s">
        <v>34</v>
      </c>
      <c r="S7" s="15" t="s">
        <v>34</v>
      </c>
      <c r="T7" s="16" t="s">
        <v>27</v>
      </c>
      <c r="U7" s="9">
        <f t="shared" si="1"/>
        <v>74</v>
      </c>
      <c r="V7" s="9">
        <f t="shared" si="2"/>
        <v>70.5</v>
      </c>
      <c r="W7" s="9">
        <f t="shared" si="3"/>
        <v>72.25</v>
      </c>
      <c r="X7" s="5"/>
      <c r="Y7" s="5"/>
      <c r="Z7" s="5"/>
    </row>
    <row r="8" ht="12.75" customHeight="1">
      <c r="A8" s="6">
        <v>2947085.0</v>
      </c>
      <c r="B8" s="7" t="s">
        <v>36</v>
      </c>
      <c r="C8" s="8" t="s">
        <v>32</v>
      </c>
      <c r="D8" s="17" t="s">
        <v>25</v>
      </c>
      <c r="E8" s="7" t="s">
        <v>26</v>
      </c>
      <c r="F8" s="9">
        <v>82.0</v>
      </c>
      <c r="G8" s="9">
        <v>68.0</v>
      </c>
      <c r="H8" s="9">
        <v>80.0</v>
      </c>
      <c r="I8" s="9">
        <v>74.0</v>
      </c>
      <c r="J8" s="9"/>
      <c r="K8" s="9"/>
      <c r="L8" s="9"/>
      <c r="M8" s="9"/>
      <c r="N8" s="9" t="s">
        <v>34</v>
      </c>
      <c r="O8" s="9" t="s">
        <v>34</v>
      </c>
      <c r="P8" s="9" t="s">
        <v>34</v>
      </c>
      <c r="Q8" s="9" t="s">
        <v>34</v>
      </c>
      <c r="R8" s="9" t="s">
        <v>34</v>
      </c>
      <c r="S8" s="9" t="s">
        <v>34</v>
      </c>
      <c r="T8" s="18" t="s">
        <v>27</v>
      </c>
      <c r="U8" s="9">
        <f t="shared" si="1"/>
        <v>75</v>
      </c>
      <c r="V8" s="9">
        <f t="shared" si="2"/>
        <v>77</v>
      </c>
      <c r="W8" s="9">
        <f t="shared" si="3"/>
        <v>76</v>
      </c>
      <c r="X8" s="5"/>
      <c r="Y8" s="5"/>
      <c r="Z8" s="5"/>
    </row>
    <row r="9" ht="12.75" customHeight="1">
      <c r="A9" s="11">
        <v>2955972.0</v>
      </c>
      <c r="B9" s="12" t="s">
        <v>37</v>
      </c>
      <c r="C9" s="13" t="s">
        <v>32</v>
      </c>
      <c r="D9" s="14" t="s">
        <v>25</v>
      </c>
      <c r="E9" s="12" t="s">
        <v>33</v>
      </c>
      <c r="F9" s="15">
        <v>80.5</v>
      </c>
      <c r="G9" s="15">
        <v>64.0</v>
      </c>
      <c r="H9" s="15">
        <v>91.5</v>
      </c>
      <c r="I9" s="15">
        <v>73.5</v>
      </c>
      <c r="J9" s="15" t="s">
        <v>34</v>
      </c>
      <c r="K9" s="15" t="s">
        <v>34</v>
      </c>
      <c r="L9" s="15" t="s">
        <v>34</v>
      </c>
      <c r="M9" s="15" t="s">
        <v>34</v>
      </c>
      <c r="N9" s="15" t="s">
        <v>34</v>
      </c>
      <c r="O9" s="15" t="s">
        <v>34</v>
      </c>
      <c r="P9" s="15" t="s">
        <v>34</v>
      </c>
      <c r="Q9" s="15" t="s">
        <v>34</v>
      </c>
      <c r="R9" s="15" t="s">
        <v>34</v>
      </c>
      <c r="S9" s="15" t="s">
        <v>34</v>
      </c>
      <c r="T9" s="16" t="s">
        <v>27</v>
      </c>
      <c r="U9" s="9">
        <f t="shared" si="1"/>
        <v>72.25</v>
      </c>
      <c r="V9" s="9">
        <f t="shared" si="2"/>
        <v>82.5</v>
      </c>
      <c r="W9" s="9">
        <f t="shared" si="3"/>
        <v>77.375</v>
      </c>
      <c r="X9" s="5"/>
      <c r="Y9" s="5"/>
      <c r="Z9" s="5"/>
    </row>
    <row r="10" ht="12.75" customHeight="1">
      <c r="A10" s="11">
        <v>2947813.0</v>
      </c>
      <c r="B10" s="12" t="s">
        <v>38</v>
      </c>
      <c r="C10" s="13" t="s">
        <v>32</v>
      </c>
      <c r="D10" s="14" t="s">
        <v>25</v>
      </c>
      <c r="E10" s="12" t="s">
        <v>33</v>
      </c>
      <c r="F10" s="15">
        <v>94.0</v>
      </c>
      <c r="G10" s="15">
        <v>84.0</v>
      </c>
      <c r="H10" s="15">
        <v>98.0</v>
      </c>
      <c r="I10" s="15">
        <v>100.0</v>
      </c>
      <c r="J10" s="15" t="s">
        <v>34</v>
      </c>
      <c r="K10" s="15" t="s">
        <v>34</v>
      </c>
      <c r="L10" s="15" t="s">
        <v>34</v>
      </c>
      <c r="M10" s="15" t="s">
        <v>34</v>
      </c>
      <c r="N10" s="15" t="s">
        <v>34</v>
      </c>
      <c r="O10" s="15" t="s">
        <v>34</v>
      </c>
      <c r="P10" s="15" t="s">
        <v>34</v>
      </c>
      <c r="Q10" s="15" t="s">
        <v>34</v>
      </c>
      <c r="R10" s="15" t="s">
        <v>34</v>
      </c>
      <c r="S10" s="15" t="s">
        <v>34</v>
      </c>
      <c r="T10" s="16" t="s">
        <v>27</v>
      </c>
      <c r="U10" s="9">
        <f t="shared" si="1"/>
        <v>89</v>
      </c>
      <c r="V10" s="9">
        <f t="shared" si="2"/>
        <v>99</v>
      </c>
      <c r="W10" s="9">
        <f t="shared" si="3"/>
        <v>94</v>
      </c>
      <c r="X10" s="5"/>
      <c r="Y10" s="5"/>
      <c r="Z10" s="5"/>
    </row>
    <row r="11" ht="12.75" customHeight="1">
      <c r="A11" s="11">
        <v>2963471.0</v>
      </c>
      <c r="B11" s="12" t="s">
        <v>39</v>
      </c>
      <c r="C11" s="13" t="s">
        <v>32</v>
      </c>
      <c r="D11" s="14" t="s">
        <v>25</v>
      </c>
      <c r="E11" s="12" t="s">
        <v>33</v>
      </c>
      <c r="F11" s="15">
        <v>81.0</v>
      </c>
      <c r="G11" s="15">
        <v>80.0</v>
      </c>
      <c r="H11" s="15">
        <v>85.0</v>
      </c>
      <c r="I11" s="15">
        <v>76.0</v>
      </c>
      <c r="J11" s="15" t="s">
        <v>34</v>
      </c>
      <c r="K11" s="15" t="s">
        <v>34</v>
      </c>
      <c r="L11" s="15" t="s">
        <v>34</v>
      </c>
      <c r="M11" s="15" t="s">
        <v>34</v>
      </c>
      <c r="N11" s="15" t="s">
        <v>34</v>
      </c>
      <c r="O11" s="15" t="s">
        <v>34</v>
      </c>
      <c r="P11" s="15" t="s">
        <v>34</v>
      </c>
      <c r="Q11" s="15" t="s">
        <v>34</v>
      </c>
      <c r="R11" s="15" t="s">
        <v>34</v>
      </c>
      <c r="S11" s="15" t="s">
        <v>34</v>
      </c>
      <c r="T11" s="16" t="s">
        <v>27</v>
      </c>
      <c r="U11" s="9">
        <f t="shared" si="1"/>
        <v>80.5</v>
      </c>
      <c r="V11" s="9">
        <f t="shared" si="2"/>
        <v>80.5</v>
      </c>
      <c r="W11" s="9">
        <f t="shared" si="3"/>
        <v>80.5</v>
      </c>
      <c r="X11" s="5"/>
      <c r="Y11" s="5"/>
      <c r="Z11" s="5"/>
    </row>
    <row r="12" ht="12.75" customHeight="1">
      <c r="A12" s="11">
        <v>2948493.0</v>
      </c>
      <c r="B12" s="12" t="s">
        <v>40</v>
      </c>
      <c r="C12" s="13" t="s">
        <v>32</v>
      </c>
      <c r="D12" s="14" t="s">
        <v>25</v>
      </c>
      <c r="E12" s="12" t="s">
        <v>33</v>
      </c>
      <c r="F12" s="15">
        <v>75.7</v>
      </c>
      <c r="G12" s="15">
        <v>69.0</v>
      </c>
      <c r="H12" s="15">
        <v>65.0</v>
      </c>
      <c r="I12" s="15">
        <v>72.5</v>
      </c>
      <c r="J12" s="15" t="s">
        <v>34</v>
      </c>
      <c r="K12" s="15" t="s">
        <v>34</v>
      </c>
      <c r="L12" s="15" t="s">
        <v>34</v>
      </c>
      <c r="M12" s="15" t="s">
        <v>34</v>
      </c>
      <c r="N12" s="15" t="s">
        <v>34</v>
      </c>
      <c r="O12" s="15" t="s">
        <v>34</v>
      </c>
      <c r="P12" s="15" t="s">
        <v>34</v>
      </c>
      <c r="Q12" s="15" t="s">
        <v>34</v>
      </c>
      <c r="R12" s="15" t="s">
        <v>34</v>
      </c>
      <c r="S12" s="15" t="s">
        <v>34</v>
      </c>
      <c r="T12" s="16" t="s">
        <v>27</v>
      </c>
      <c r="U12" s="9">
        <f t="shared" si="1"/>
        <v>72.35</v>
      </c>
      <c r="V12" s="9">
        <f t="shared" si="2"/>
        <v>68.75</v>
      </c>
      <c r="W12" s="9">
        <f t="shared" si="3"/>
        <v>70.55</v>
      </c>
      <c r="X12" s="5"/>
      <c r="Y12" s="5"/>
      <c r="Z12" s="5"/>
    </row>
    <row r="13" ht="12.75" customHeight="1">
      <c r="A13" s="11">
        <v>2948031.0</v>
      </c>
      <c r="B13" s="12" t="s">
        <v>41</v>
      </c>
      <c r="C13" s="13" t="s">
        <v>32</v>
      </c>
      <c r="D13" s="14" t="s">
        <v>25</v>
      </c>
      <c r="E13" s="12" t="s">
        <v>33</v>
      </c>
      <c r="F13" s="15">
        <v>79.5</v>
      </c>
      <c r="G13" s="15">
        <v>71.0</v>
      </c>
      <c r="H13" s="15">
        <v>89.0</v>
      </c>
      <c r="I13" s="15">
        <v>81.0</v>
      </c>
      <c r="J13" s="15" t="s">
        <v>34</v>
      </c>
      <c r="K13" s="15" t="s">
        <v>34</v>
      </c>
      <c r="L13" s="15" t="s">
        <v>34</v>
      </c>
      <c r="M13" s="15" t="s">
        <v>34</v>
      </c>
      <c r="N13" s="15" t="s">
        <v>34</v>
      </c>
      <c r="O13" s="15" t="s">
        <v>34</v>
      </c>
      <c r="P13" s="15" t="s">
        <v>34</v>
      </c>
      <c r="Q13" s="15" t="s">
        <v>34</v>
      </c>
      <c r="R13" s="15" t="s">
        <v>34</v>
      </c>
      <c r="S13" s="15" t="s">
        <v>34</v>
      </c>
      <c r="T13" s="16" t="s">
        <v>27</v>
      </c>
      <c r="U13" s="9">
        <f t="shared" si="1"/>
        <v>75.25</v>
      </c>
      <c r="V13" s="9">
        <f t="shared" si="2"/>
        <v>85</v>
      </c>
      <c r="W13" s="9">
        <f t="shared" si="3"/>
        <v>80.125</v>
      </c>
      <c r="X13" s="5"/>
      <c r="Y13" s="5"/>
      <c r="Z13" s="5"/>
    </row>
    <row r="14" ht="12.75" customHeight="1">
      <c r="A14" s="11">
        <v>2946183.0</v>
      </c>
      <c r="B14" s="12" t="s">
        <v>42</v>
      </c>
      <c r="C14" s="13" t="s">
        <v>32</v>
      </c>
      <c r="D14" s="14" t="s">
        <v>25</v>
      </c>
      <c r="E14" s="12" t="s">
        <v>33</v>
      </c>
      <c r="F14" s="15">
        <v>75.0</v>
      </c>
      <c r="G14" s="15">
        <v>78.0</v>
      </c>
      <c r="H14" s="15">
        <v>84.0</v>
      </c>
      <c r="I14" s="15">
        <v>83.0</v>
      </c>
      <c r="J14" s="15" t="s">
        <v>34</v>
      </c>
      <c r="K14" s="15" t="s">
        <v>34</v>
      </c>
      <c r="L14" s="15" t="s">
        <v>34</v>
      </c>
      <c r="M14" s="15" t="s">
        <v>34</v>
      </c>
      <c r="N14" s="15" t="s">
        <v>34</v>
      </c>
      <c r="O14" s="15" t="s">
        <v>34</v>
      </c>
      <c r="P14" s="15" t="s">
        <v>34</v>
      </c>
      <c r="Q14" s="15" t="s">
        <v>34</v>
      </c>
      <c r="R14" s="15" t="s">
        <v>34</v>
      </c>
      <c r="S14" s="15" t="s">
        <v>34</v>
      </c>
      <c r="T14" s="16" t="s">
        <v>27</v>
      </c>
      <c r="U14" s="9">
        <f t="shared" si="1"/>
        <v>76.5</v>
      </c>
      <c r="V14" s="9">
        <f t="shared" si="2"/>
        <v>83.5</v>
      </c>
      <c r="W14" s="9">
        <f t="shared" si="3"/>
        <v>80</v>
      </c>
      <c r="X14" s="5"/>
      <c r="Y14" s="5"/>
      <c r="Z14" s="5"/>
    </row>
    <row r="15" ht="12.75" customHeight="1">
      <c r="A15" s="11">
        <v>2963185.0</v>
      </c>
      <c r="B15" s="12" t="s">
        <v>43</v>
      </c>
      <c r="C15" s="13" t="s">
        <v>32</v>
      </c>
      <c r="D15" s="14" t="s">
        <v>25</v>
      </c>
      <c r="E15" s="12" t="s">
        <v>33</v>
      </c>
      <c r="F15" s="15">
        <v>80.0</v>
      </c>
      <c r="G15" s="15">
        <v>79.0</v>
      </c>
      <c r="H15" s="15">
        <v>76.0</v>
      </c>
      <c r="I15" s="15">
        <v>77.0</v>
      </c>
      <c r="J15" s="15" t="s">
        <v>34</v>
      </c>
      <c r="K15" s="15" t="s">
        <v>34</v>
      </c>
      <c r="L15" s="15" t="s">
        <v>34</v>
      </c>
      <c r="M15" s="15" t="s">
        <v>34</v>
      </c>
      <c r="N15" s="15" t="s">
        <v>34</v>
      </c>
      <c r="O15" s="15" t="s">
        <v>34</v>
      </c>
      <c r="P15" s="15" t="s">
        <v>34</v>
      </c>
      <c r="Q15" s="15" t="s">
        <v>34</v>
      </c>
      <c r="R15" s="15" t="s">
        <v>34</v>
      </c>
      <c r="S15" s="15" t="s">
        <v>34</v>
      </c>
      <c r="T15" s="16" t="s">
        <v>27</v>
      </c>
      <c r="U15" s="9">
        <f t="shared" si="1"/>
        <v>79.5</v>
      </c>
      <c r="V15" s="9">
        <f t="shared" si="2"/>
        <v>76.5</v>
      </c>
      <c r="W15" s="9">
        <f t="shared" si="3"/>
        <v>78</v>
      </c>
      <c r="X15" s="5"/>
      <c r="Y15" s="5"/>
      <c r="Z15" s="5"/>
    </row>
    <row r="16" ht="12.75" customHeight="1">
      <c r="A16" s="11">
        <v>2952139.0</v>
      </c>
      <c r="B16" s="12" t="s">
        <v>44</v>
      </c>
      <c r="C16" s="13" t="s">
        <v>32</v>
      </c>
      <c r="D16" s="14" t="s">
        <v>25</v>
      </c>
      <c r="E16" s="12" t="s">
        <v>33</v>
      </c>
      <c r="F16" s="15">
        <v>76.0</v>
      </c>
      <c r="G16" s="15">
        <v>72.0</v>
      </c>
      <c r="H16" s="15">
        <v>78.0</v>
      </c>
      <c r="I16" s="15">
        <v>65.0</v>
      </c>
      <c r="J16" s="15" t="s">
        <v>34</v>
      </c>
      <c r="K16" s="15" t="s">
        <v>34</v>
      </c>
      <c r="L16" s="15" t="s">
        <v>34</v>
      </c>
      <c r="M16" s="15" t="s">
        <v>34</v>
      </c>
      <c r="N16" s="15" t="s">
        <v>34</v>
      </c>
      <c r="O16" s="15" t="s">
        <v>34</v>
      </c>
      <c r="P16" s="15" t="s">
        <v>34</v>
      </c>
      <c r="Q16" s="15" t="s">
        <v>34</v>
      </c>
      <c r="R16" s="15" t="s">
        <v>34</v>
      </c>
      <c r="S16" s="15" t="s">
        <v>34</v>
      </c>
      <c r="T16" s="16" t="s">
        <v>27</v>
      </c>
      <c r="U16" s="9">
        <f t="shared" si="1"/>
        <v>74</v>
      </c>
      <c r="V16" s="9">
        <f t="shared" si="2"/>
        <v>71.5</v>
      </c>
      <c r="W16" s="9">
        <f t="shared" si="3"/>
        <v>72.75</v>
      </c>
      <c r="X16" s="5"/>
      <c r="Y16" s="5"/>
      <c r="Z16" s="5"/>
    </row>
    <row r="17" ht="12.75" customHeight="1">
      <c r="A17" s="11">
        <v>2947451.0</v>
      </c>
      <c r="B17" s="12" t="s">
        <v>45</v>
      </c>
      <c r="C17" s="13" t="s">
        <v>32</v>
      </c>
      <c r="D17" s="14" t="s">
        <v>25</v>
      </c>
      <c r="E17" s="12" t="s">
        <v>33</v>
      </c>
      <c r="F17" s="15">
        <v>78.0</v>
      </c>
      <c r="G17" s="15">
        <v>81.0</v>
      </c>
      <c r="H17" s="15">
        <v>79.0</v>
      </c>
      <c r="I17" s="15">
        <v>74.0</v>
      </c>
      <c r="J17" s="15" t="s">
        <v>34</v>
      </c>
      <c r="K17" s="15" t="s">
        <v>34</v>
      </c>
      <c r="L17" s="15" t="s">
        <v>34</v>
      </c>
      <c r="M17" s="15" t="s">
        <v>34</v>
      </c>
      <c r="N17" s="15" t="s">
        <v>34</v>
      </c>
      <c r="O17" s="15" t="s">
        <v>34</v>
      </c>
      <c r="P17" s="15" t="s">
        <v>34</v>
      </c>
      <c r="Q17" s="15" t="s">
        <v>34</v>
      </c>
      <c r="R17" s="15" t="s">
        <v>34</v>
      </c>
      <c r="S17" s="15" t="s">
        <v>34</v>
      </c>
      <c r="T17" s="16" t="s">
        <v>27</v>
      </c>
      <c r="U17" s="9">
        <f t="shared" si="1"/>
        <v>79.5</v>
      </c>
      <c r="V17" s="9">
        <f t="shared" si="2"/>
        <v>76.5</v>
      </c>
      <c r="W17" s="9">
        <f t="shared" si="3"/>
        <v>78</v>
      </c>
      <c r="X17" s="5"/>
      <c r="Y17" s="5"/>
      <c r="Z17" s="5"/>
    </row>
    <row r="18" ht="12.75" customHeight="1">
      <c r="A18" s="6">
        <v>2962573.0</v>
      </c>
      <c r="B18" s="7" t="s">
        <v>46</v>
      </c>
      <c r="C18" s="8" t="s">
        <v>32</v>
      </c>
      <c r="D18" s="17" t="s">
        <v>25</v>
      </c>
      <c r="E18" s="7" t="s">
        <v>47</v>
      </c>
      <c r="F18" s="9">
        <v>69.0</v>
      </c>
      <c r="G18" s="9">
        <v>76.0</v>
      </c>
      <c r="H18" s="9">
        <v>72.0</v>
      </c>
      <c r="I18" s="9">
        <v>60.0</v>
      </c>
      <c r="J18" s="9"/>
      <c r="K18" s="9"/>
      <c r="L18" s="9"/>
      <c r="M18" s="9"/>
      <c r="N18" s="9"/>
      <c r="O18" s="9"/>
      <c r="P18" s="9" t="s">
        <v>34</v>
      </c>
      <c r="Q18" s="9" t="s">
        <v>34</v>
      </c>
      <c r="R18" s="9" t="s">
        <v>34</v>
      </c>
      <c r="S18" s="9" t="s">
        <v>34</v>
      </c>
      <c r="T18" s="18" t="s">
        <v>27</v>
      </c>
      <c r="U18" s="9">
        <f t="shared" si="1"/>
        <v>72.5</v>
      </c>
      <c r="V18" s="9">
        <f t="shared" si="2"/>
        <v>66</v>
      </c>
      <c r="W18" s="9">
        <f t="shared" si="3"/>
        <v>69.25</v>
      </c>
      <c r="X18" s="5"/>
      <c r="Y18" s="5"/>
      <c r="Z18" s="5"/>
    </row>
    <row r="19" ht="12.75" customHeight="1">
      <c r="A19" s="11">
        <v>2945506.0</v>
      </c>
      <c r="B19" s="12" t="s">
        <v>48</v>
      </c>
      <c r="C19" s="13" t="s">
        <v>32</v>
      </c>
      <c r="D19" s="14" t="s">
        <v>25</v>
      </c>
      <c r="E19" s="12" t="s">
        <v>33</v>
      </c>
      <c r="F19" s="15">
        <v>66.0</v>
      </c>
      <c r="G19" s="15">
        <v>74.0</v>
      </c>
      <c r="H19" s="15">
        <v>77.0</v>
      </c>
      <c r="I19" s="15">
        <v>67.0</v>
      </c>
      <c r="J19" s="15" t="s">
        <v>34</v>
      </c>
      <c r="K19" s="15" t="s">
        <v>34</v>
      </c>
      <c r="L19" s="15" t="s">
        <v>34</v>
      </c>
      <c r="M19" s="15" t="s">
        <v>34</v>
      </c>
      <c r="N19" s="15" t="s">
        <v>34</v>
      </c>
      <c r="O19" s="15" t="s">
        <v>34</v>
      </c>
      <c r="P19" s="15" t="s">
        <v>34</v>
      </c>
      <c r="Q19" s="15" t="s">
        <v>34</v>
      </c>
      <c r="R19" s="15" t="s">
        <v>34</v>
      </c>
      <c r="S19" s="15" t="s">
        <v>34</v>
      </c>
      <c r="T19" s="16" t="s">
        <v>27</v>
      </c>
      <c r="U19" s="9">
        <f t="shared" si="1"/>
        <v>70</v>
      </c>
      <c r="V19" s="9">
        <f t="shared" si="2"/>
        <v>72</v>
      </c>
      <c r="W19" s="9">
        <f t="shared" si="3"/>
        <v>71</v>
      </c>
      <c r="X19" s="5"/>
      <c r="Y19" s="5"/>
      <c r="Z19" s="5"/>
    </row>
    <row r="20" ht="12.75" customHeight="1">
      <c r="A20" s="11">
        <v>2963264.0</v>
      </c>
      <c r="B20" s="12" t="s">
        <v>49</v>
      </c>
      <c r="C20" s="13" t="s">
        <v>32</v>
      </c>
      <c r="D20" s="14" t="s">
        <v>25</v>
      </c>
      <c r="E20" s="12" t="s">
        <v>33</v>
      </c>
      <c r="F20" s="15">
        <v>60.0</v>
      </c>
      <c r="G20" s="15">
        <v>62.0</v>
      </c>
      <c r="H20" s="15">
        <v>73.0</v>
      </c>
      <c r="I20" s="15">
        <v>76.0</v>
      </c>
      <c r="J20" s="15" t="s">
        <v>34</v>
      </c>
      <c r="K20" s="15" t="s">
        <v>34</v>
      </c>
      <c r="L20" s="15" t="s">
        <v>34</v>
      </c>
      <c r="M20" s="15" t="s">
        <v>34</v>
      </c>
      <c r="N20" s="15" t="s">
        <v>34</v>
      </c>
      <c r="O20" s="15" t="s">
        <v>34</v>
      </c>
      <c r="P20" s="15" t="s">
        <v>34</v>
      </c>
      <c r="Q20" s="15" t="s">
        <v>34</v>
      </c>
      <c r="R20" s="15" t="s">
        <v>34</v>
      </c>
      <c r="S20" s="15" t="s">
        <v>34</v>
      </c>
      <c r="T20" s="16" t="s">
        <v>27</v>
      </c>
      <c r="U20" s="9">
        <f t="shared" si="1"/>
        <v>61</v>
      </c>
      <c r="V20" s="9">
        <f t="shared" si="2"/>
        <v>74.5</v>
      </c>
      <c r="W20" s="9">
        <f t="shared" si="3"/>
        <v>67.75</v>
      </c>
      <c r="X20" s="5"/>
      <c r="Y20" s="5"/>
      <c r="Z20" s="5"/>
    </row>
    <row r="21" ht="12.75" customHeight="1">
      <c r="A21" s="11">
        <v>2948614.0</v>
      </c>
      <c r="B21" s="12" t="s">
        <v>50</v>
      </c>
      <c r="C21" s="13" t="s">
        <v>32</v>
      </c>
      <c r="D21" s="14" t="s">
        <v>25</v>
      </c>
      <c r="E21" s="12" t="s">
        <v>33</v>
      </c>
      <c r="F21" s="15">
        <v>62.0</v>
      </c>
      <c r="G21" s="15">
        <v>62.0</v>
      </c>
      <c r="H21" s="15">
        <v>60.0</v>
      </c>
      <c r="I21" s="15">
        <v>80.0</v>
      </c>
      <c r="J21" s="15" t="s">
        <v>34</v>
      </c>
      <c r="K21" s="15" t="s">
        <v>34</v>
      </c>
      <c r="L21" s="15" t="s">
        <v>34</v>
      </c>
      <c r="M21" s="15" t="s">
        <v>34</v>
      </c>
      <c r="N21" s="15" t="s">
        <v>34</v>
      </c>
      <c r="O21" s="15" t="s">
        <v>34</v>
      </c>
      <c r="P21" s="15" t="s">
        <v>34</v>
      </c>
      <c r="Q21" s="15" t="s">
        <v>34</v>
      </c>
      <c r="R21" s="15" t="s">
        <v>34</v>
      </c>
      <c r="S21" s="15" t="s">
        <v>34</v>
      </c>
      <c r="T21" s="16" t="s">
        <v>27</v>
      </c>
      <c r="U21" s="9">
        <f t="shared" si="1"/>
        <v>62</v>
      </c>
      <c r="V21" s="9">
        <f t="shared" si="2"/>
        <v>70</v>
      </c>
      <c r="W21" s="9">
        <f t="shared" si="3"/>
        <v>66</v>
      </c>
      <c r="X21" s="5"/>
      <c r="Y21" s="5"/>
      <c r="Z21" s="5"/>
    </row>
    <row r="22" ht="12.75" customHeight="1">
      <c r="A22" s="11">
        <v>2962195.0</v>
      </c>
      <c r="B22" s="12" t="s">
        <v>51</v>
      </c>
      <c r="C22" s="13" t="s">
        <v>32</v>
      </c>
      <c r="D22" s="14" t="s">
        <v>25</v>
      </c>
      <c r="E22" s="12" t="s">
        <v>33</v>
      </c>
      <c r="F22" s="15">
        <v>88.8</v>
      </c>
      <c r="G22" s="15">
        <v>83.0</v>
      </c>
      <c r="H22" s="15">
        <v>88.7</v>
      </c>
      <c r="I22" s="15">
        <v>88.0</v>
      </c>
      <c r="J22" s="15" t="s">
        <v>34</v>
      </c>
      <c r="K22" s="15" t="s">
        <v>34</v>
      </c>
      <c r="L22" s="15" t="s">
        <v>34</v>
      </c>
      <c r="M22" s="15" t="s">
        <v>34</v>
      </c>
      <c r="N22" s="15" t="s">
        <v>34</v>
      </c>
      <c r="O22" s="15" t="s">
        <v>34</v>
      </c>
      <c r="P22" s="15" t="s">
        <v>34</v>
      </c>
      <c r="Q22" s="15" t="s">
        <v>34</v>
      </c>
      <c r="R22" s="15" t="s">
        <v>34</v>
      </c>
      <c r="S22" s="15" t="s">
        <v>34</v>
      </c>
      <c r="T22" s="16" t="s">
        <v>27</v>
      </c>
      <c r="U22" s="9">
        <f t="shared" si="1"/>
        <v>85.9</v>
      </c>
      <c r="V22" s="9">
        <f t="shared" si="2"/>
        <v>88.35</v>
      </c>
      <c r="W22" s="9">
        <f t="shared" si="3"/>
        <v>87.125</v>
      </c>
      <c r="X22" s="5"/>
      <c r="Y22" s="5"/>
      <c r="Z22" s="5"/>
    </row>
    <row r="23" ht="12.75" customHeight="1">
      <c r="A23" s="11">
        <v>2946327.0</v>
      </c>
      <c r="B23" s="12" t="s">
        <v>52</v>
      </c>
      <c r="C23" s="13" t="s">
        <v>32</v>
      </c>
      <c r="D23" s="14" t="s">
        <v>25</v>
      </c>
      <c r="E23" s="12" t="s">
        <v>33</v>
      </c>
      <c r="F23" s="15">
        <v>81.0</v>
      </c>
      <c r="G23" s="15">
        <v>81.5</v>
      </c>
      <c r="H23" s="15">
        <v>69.0</v>
      </c>
      <c r="I23" s="15">
        <v>76.0</v>
      </c>
      <c r="J23" s="15" t="s">
        <v>34</v>
      </c>
      <c r="K23" s="15" t="s">
        <v>34</v>
      </c>
      <c r="L23" s="15" t="s">
        <v>34</v>
      </c>
      <c r="M23" s="15" t="s">
        <v>34</v>
      </c>
      <c r="N23" s="15" t="s">
        <v>34</v>
      </c>
      <c r="O23" s="15" t="s">
        <v>34</v>
      </c>
      <c r="P23" s="15" t="s">
        <v>34</v>
      </c>
      <c r="Q23" s="15" t="s">
        <v>34</v>
      </c>
      <c r="R23" s="15" t="s">
        <v>34</v>
      </c>
      <c r="S23" s="15" t="s">
        <v>34</v>
      </c>
      <c r="T23" s="16" t="s">
        <v>27</v>
      </c>
      <c r="U23" s="9">
        <f t="shared" si="1"/>
        <v>81.25</v>
      </c>
      <c r="V23" s="9">
        <f t="shared" si="2"/>
        <v>72.5</v>
      </c>
      <c r="W23" s="9">
        <f t="shared" si="3"/>
        <v>76.875</v>
      </c>
      <c r="X23" s="5"/>
      <c r="Y23" s="5"/>
      <c r="Z23" s="5"/>
    </row>
    <row r="24" ht="12.75" customHeight="1">
      <c r="A24" s="11">
        <v>2952405.0</v>
      </c>
      <c r="B24" s="12" t="s">
        <v>53</v>
      </c>
      <c r="C24" s="13" t="s">
        <v>32</v>
      </c>
      <c r="D24" s="14" t="s">
        <v>25</v>
      </c>
      <c r="E24" s="12" t="s">
        <v>33</v>
      </c>
      <c r="F24" s="15">
        <v>73.0</v>
      </c>
      <c r="G24" s="15">
        <v>72.0</v>
      </c>
      <c r="H24" s="15">
        <v>77.0</v>
      </c>
      <c r="I24" s="15">
        <v>73.0</v>
      </c>
      <c r="J24" s="15" t="s">
        <v>34</v>
      </c>
      <c r="K24" s="15" t="s">
        <v>34</v>
      </c>
      <c r="L24" s="15" t="s">
        <v>34</v>
      </c>
      <c r="M24" s="15" t="s">
        <v>34</v>
      </c>
      <c r="N24" s="15" t="s">
        <v>34</v>
      </c>
      <c r="O24" s="15" t="s">
        <v>34</v>
      </c>
      <c r="P24" s="15" t="s">
        <v>34</v>
      </c>
      <c r="Q24" s="15" t="s">
        <v>34</v>
      </c>
      <c r="R24" s="15" t="s">
        <v>34</v>
      </c>
      <c r="S24" s="15" t="s">
        <v>34</v>
      </c>
      <c r="T24" s="16" t="s">
        <v>27</v>
      </c>
      <c r="U24" s="9">
        <f t="shared" si="1"/>
        <v>72.5</v>
      </c>
      <c r="V24" s="9">
        <f t="shared" si="2"/>
        <v>75</v>
      </c>
      <c r="W24" s="9">
        <f t="shared" si="3"/>
        <v>73.75</v>
      </c>
      <c r="X24" s="5"/>
      <c r="Y24" s="5"/>
      <c r="Z24" s="5"/>
    </row>
    <row r="25" ht="12.75" customHeight="1">
      <c r="A25" s="11">
        <v>2962619.0</v>
      </c>
      <c r="B25" s="12" t="s">
        <v>54</v>
      </c>
      <c r="C25" s="13" t="s">
        <v>32</v>
      </c>
      <c r="D25" s="14" t="s">
        <v>25</v>
      </c>
      <c r="E25" s="12" t="s">
        <v>33</v>
      </c>
      <c r="F25" s="15">
        <v>88.0</v>
      </c>
      <c r="G25" s="15">
        <v>79.0</v>
      </c>
      <c r="H25" s="15">
        <v>84.0</v>
      </c>
      <c r="I25" s="15">
        <v>82.0</v>
      </c>
      <c r="J25" s="15" t="s">
        <v>34</v>
      </c>
      <c r="K25" s="15" t="s">
        <v>34</v>
      </c>
      <c r="L25" s="15" t="s">
        <v>34</v>
      </c>
      <c r="M25" s="15" t="s">
        <v>34</v>
      </c>
      <c r="N25" s="15" t="s">
        <v>34</v>
      </c>
      <c r="O25" s="15" t="s">
        <v>34</v>
      </c>
      <c r="P25" s="15" t="s">
        <v>34</v>
      </c>
      <c r="Q25" s="15" t="s">
        <v>34</v>
      </c>
      <c r="R25" s="15" t="s">
        <v>34</v>
      </c>
      <c r="S25" s="15" t="s">
        <v>34</v>
      </c>
      <c r="T25" s="16" t="s">
        <v>27</v>
      </c>
      <c r="U25" s="9">
        <f t="shared" si="1"/>
        <v>83.5</v>
      </c>
      <c r="V25" s="9">
        <f t="shared" si="2"/>
        <v>83</v>
      </c>
      <c r="W25" s="9">
        <f t="shared" si="3"/>
        <v>83.25</v>
      </c>
      <c r="X25" s="5"/>
      <c r="Y25" s="5"/>
      <c r="Z25" s="5"/>
    </row>
    <row r="26" ht="12.75" customHeight="1">
      <c r="A26" s="11">
        <v>2946315.0</v>
      </c>
      <c r="B26" s="12" t="s">
        <v>55</v>
      </c>
      <c r="C26" s="13" t="s">
        <v>56</v>
      </c>
      <c r="D26" s="14" t="s">
        <v>25</v>
      </c>
      <c r="E26" s="12" t="s">
        <v>33</v>
      </c>
      <c r="F26" s="15">
        <v>67.0</v>
      </c>
      <c r="G26" s="15">
        <v>64.0</v>
      </c>
      <c r="H26" s="15">
        <v>63.0</v>
      </c>
      <c r="I26" s="15">
        <v>62.0</v>
      </c>
      <c r="J26" s="15" t="s">
        <v>34</v>
      </c>
      <c r="K26" s="15" t="s">
        <v>34</v>
      </c>
      <c r="L26" s="15" t="s">
        <v>34</v>
      </c>
      <c r="M26" s="15" t="s">
        <v>34</v>
      </c>
      <c r="N26" s="15" t="s">
        <v>34</v>
      </c>
      <c r="O26" s="15" t="s">
        <v>34</v>
      </c>
      <c r="P26" s="15" t="s">
        <v>34</v>
      </c>
      <c r="Q26" s="15" t="s">
        <v>34</v>
      </c>
      <c r="R26" s="15" t="s">
        <v>34</v>
      </c>
      <c r="S26" s="15" t="s">
        <v>34</v>
      </c>
      <c r="T26" s="16" t="s">
        <v>27</v>
      </c>
      <c r="U26" s="9">
        <f t="shared" si="1"/>
        <v>65.5</v>
      </c>
      <c r="V26" s="9">
        <f t="shared" si="2"/>
        <v>62.5</v>
      </c>
      <c r="W26" s="9">
        <f t="shared" si="3"/>
        <v>64</v>
      </c>
      <c r="X26" s="5"/>
      <c r="Y26" s="5"/>
      <c r="Z26" s="5"/>
    </row>
    <row r="27" ht="12.75" customHeight="1">
      <c r="A27" s="11">
        <v>2963646.0</v>
      </c>
      <c r="B27" s="12" t="s">
        <v>57</v>
      </c>
      <c r="C27" s="13" t="s">
        <v>56</v>
      </c>
      <c r="D27" s="14" t="s">
        <v>25</v>
      </c>
      <c r="E27" s="12" t="s">
        <v>33</v>
      </c>
      <c r="F27" s="15">
        <v>61.0</v>
      </c>
      <c r="G27" s="15">
        <v>63.0</v>
      </c>
      <c r="H27" s="15">
        <v>64.0</v>
      </c>
      <c r="I27" s="15">
        <v>60.0</v>
      </c>
      <c r="J27" s="15" t="s">
        <v>34</v>
      </c>
      <c r="K27" s="15" t="s">
        <v>34</v>
      </c>
      <c r="L27" s="15" t="s">
        <v>34</v>
      </c>
      <c r="M27" s="15" t="s">
        <v>34</v>
      </c>
      <c r="N27" s="15" t="s">
        <v>34</v>
      </c>
      <c r="O27" s="15" t="s">
        <v>34</v>
      </c>
      <c r="P27" s="15" t="s">
        <v>34</v>
      </c>
      <c r="Q27" s="15" t="s">
        <v>34</v>
      </c>
      <c r="R27" s="15" t="s">
        <v>34</v>
      </c>
      <c r="S27" s="15" t="s">
        <v>34</v>
      </c>
      <c r="T27" s="16" t="s">
        <v>27</v>
      </c>
      <c r="U27" s="9">
        <f t="shared" si="1"/>
        <v>62</v>
      </c>
      <c r="V27" s="9">
        <f t="shared" si="2"/>
        <v>62</v>
      </c>
      <c r="W27" s="9">
        <f t="shared" si="3"/>
        <v>62</v>
      </c>
      <c r="X27" s="5"/>
      <c r="Y27" s="5"/>
      <c r="Z27" s="5"/>
    </row>
    <row r="28" ht="12.75" customHeight="1">
      <c r="A28" s="11">
        <v>2947523.0</v>
      </c>
      <c r="B28" s="12" t="s">
        <v>58</v>
      </c>
      <c r="C28" s="13" t="s">
        <v>56</v>
      </c>
      <c r="D28" s="14" t="s">
        <v>25</v>
      </c>
      <c r="E28" s="12" t="s">
        <v>33</v>
      </c>
      <c r="F28" s="15">
        <v>60.0</v>
      </c>
      <c r="G28" s="15">
        <v>60.0</v>
      </c>
      <c r="H28" s="15">
        <v>60.0</v>
      </c>
      <c r="I28" s="15">
        <v>66.0</v>
      </c>
      <c r="J28" s="15" t="s">
        <v>34</v>
      </c>
      <c r="K28" s="15" t="s">
        <v>34</v>
      </c>
      <c r="L28" s="15" t="s">
        <v>34</v>
      </c>
      <c r="M28" s="15" t="s">
        <v>34</v>
      </c>
      <c r="N28" s="15" t="s">
        <v>34</v>
      </c>
      <c r="O28" s="15" t="s">
        <v>34</v>
      </c>
      <c r="P28" s="15" t="s">
        <v>34</v>
      </c>
      <c r="Q28" s="15" t="s">
        <v>34</v>
      </c>
      <c r="R28" s="15" t="s">
        <v>34</v>
      </c>
      <c r="S28" s="15" t="s">
        <v>34</v>
      </c>
      <c r="T28" s="16" t="s">
        <v>27</v>
      </c>
      <c r="U28" s="9">
        <f t="shared" si="1"/>
        <v>60</v>
      </c>
      <c r="V28" s="9">
        <f t="shared" si="2"/>
        <v>63</v>
      </c>
      <c r="W28" s="9">
        <f t="shared" si="3"/>
        <v>61.5</v>
      </c>
      <c r="X28" s="5"/>
      <c r="Y28" s="5"/>
      <c r="Z28" s="5"/>
    </row>
    <row r="29" ht="12.75" customHeight="1">
      <c r="A29" s="11">
        <v>2964142.0</v>
      </c>
      <c r="B29" s="12" t="s">
        <v>59</v>
      </c>
      <c r="C29" s="13" t="s">
        <v>56</v>
      </c>
      <c r="D29" s="14" t="s">
        <v>25</v>
      </c>
      <c r="E29" s="12" t="s">
        <v>33</v>
      </c>
      <c r="F29" s="15">
        <v>91.0</v>
      </c>
      <c r="G29" s="15">
        <v>80.0</v>
      </c>
      <c r="H29" s="15">
        <v>93.5</v>
      </c>
      <c r="I29" s="15">
        <v>88.0</v>
      </c>
      <c r="J29" s="15" t="s">
        <v>34</v>
      </c>
      <c r="K29" s="15" t="s">
        <v>34</v>
      </c>
      <c r="L29" s="15" t="s">
        <v>34</v>
      </c>
      <c r="M29" s="15" t="s">
        <v>34</v>
      </c>
      <c r="N29" s="15" t="s">
        <v>34</v>
      </c>
      <c r="O29" s="15" t="s">
        <v>34</v>
      </c>
      <c r="P29" s="15" t="s">
        <v>34</v>
      </c>
      <c r="Q29" s="15" t="s">
        <v>34</v>
      </c>
      <c r="R29" s="15" t="s">
        <v>34</v>
      </c>
      <c r="S29" s="15" t="s">
        <v>34</v>
      </c>
      <c r="T29" s="16" t="s">
        <v>27</v>
      </c>
      <c r="U29" s="9">
        <f t="shared" si="1"/>
        <v>85.5</v>
      </c>
      <c r="V29" s="9">
        <f t="shared" si="2"/>
        <v>90.75</v>
      </c>
      <c r="W29" s="9">
        <f t="shared" si="3"/>
        <v>88.125</v>
      </c>
      <c r="X29" s="5"/>
      <c r="Y29" s="5"/>
      <c r="Z29" s="5"/>
    </row>
    <row r="30" ht="12.75" customHeight="1">
      <c r="A30" s="6">
        <v>2945464.0</v>
      </c>
      <c r="B30" s="7" t="s">
        <v>60</v>
      </c>
      <c r="C30" s="8" t="s">
        <v>56</v>
      </c>
      <c r="D30" s="17" t="s">
        <v>25</v>
      </c>
      <c r="E30" s="7" t="s">
        <v>26</v>
      </c>
      <c r="F30" s="9">
        <v>72.0</v>
      </c>
      <c r="G30" s="9">
        <v>74.0</v>
      </c>
      <c r="H30" s="9">
        <v>73.0</v>
      </c>
      <c r="I30" s="9">
        <v>75.0</v>
      </c>
      <c r="J30" s="9" t="s">
        <v>34</v>
      </c>
      <c r="K30" s="9" t="s">
        <v>34</v>
      </c>
      <c r="L30" s="9" t="s">
        <v>34</v>
      </c>
      <c r="M30" s="9" t="s">
        <v>34</v>
      </c>
      <c r="N30" s="9" t="s">
        <v>34</v>
      </c>
      <c r="O30" s="9" t="s">
        <v>34</v>
      </c>
      <c r="P30" s="9" t="s">
        <v>34</v>
      </c>
      <c r="Q30" s="9" t="s">
        <v>34</v>
      </c>
      <c r="R30" s="9" t="s">
        <v>34</v>
      </c>
      <c r="S30" s="9" t="s">
        <v>34</v>
      </c>
      <c r="T30" s="18" t="s">
        <v>27</v>
      </c>
      <c r="U30" s="9">
        <f t="shared" si="1"/>
        <v>73</v>
      </c>
      <c r="V30" s="9">
        <f t="shared" si="2"/>
        <v>74</v>
      </c>
      <c r="W30" s="9">
        <f t="shared" si="3"/>
        <v>73.5</v>
      </c>
      <c r="X30" s="5"/>
      <c r="Y30" s="5"/>
      <c r="Z30" s="5"/>
    </row>
    <row r="31" ht="12.75" customHeight="1">
      <c r="A31" s="11">
        <v>2959840.0</v>
      </c>
      <c r="B31" s="12" t="s">
        <v>61</v>
      </c>
      <c r="C31" s="13" t="s">
        <v>56</v>
      </c>
      <c r="D31" s="14" t="s">
        <v>25</v>
      </c>
      <c r="E31" s="12" t="s">
        <v>33</v>
      </c>
      <c r="F31" s="15">
        <v>67.0</v>
      </c>
      <c r="G31" s="15">
        <v>75.0</v>
      </c>
      <c r="H31" s="15">
        <v>81.0</v>
      </c>
      <c r="I31" s="15">
        <v>79.0</v>
      </c>
      <c r="J31" s="15" t="s">
        <v>34</v>
      </c>
      <c r="K31" s="15" t="s">
        <v>34</v>
      </c>
      <c r="L31" s="15" t="s">
        <v>34</v>
      </c>
      <c r="M31" s="15" t="s">
        <v>34</v>
      </c>
      <c r="N31" s="15" t="s">
        <v>34</v>
      </c>
      <c r="O31" s="15" t="s">
        <v>34</v>
      </c>
      <c r="P31" s="15" t="s">
        <v>34</v>
      </c>
      <c r="Q31" s="15" t="s">
        <v>34</v>
      </c>
      <c r="R31" s="15" t="s">
        <v>34</v>
      </c>
      <c r="S31" s="15" t="s">
        <v>34</v>
      </c>
      <c r="T31" s="16" t="s">
        <v>27</v>
      </c>
      <c r="U31" s="9">
        <f t="shared" si="1"/>
        <v>71</v>
      </c>
      <c r="V31" s="9">
        <f t="shared" si="2"/>
        <v>80</v>
      </c>
      <c r="W31" s="9">
        <f t="shared" si="3"/>
        <v>75.5</v>
      </c>
      <c r="X31" s="5"/>
      <c r="Y31" s="5"/>
      <c r="Z31" s="5"/>
    </row>
    <row r="32" ht="12.75" customHeight="1">
      <c r="A32" s="11">
        <v>2961859.0</v>
      </c>
      <c r="B32" s="12" t="s">
        <v>62</v>
      </c>
      <c r="C32" s="13" t="s">
        <v>56</v>
      </c>
      <c r="D32" s="14" t="s">
        <v>25</v>
      </c>
      <c r="E32" s="12" t="s">
        <v>33</v>
      </c>
      <c r="F32" s="15">
        <v>67.0</v>
      </c>
      <c r="G32" s="15">
        <v>76.0</v>
      </c>
      <c r="H32" s="15">
        <v>79.0</v>
      </c>
      <c r="I32" s="15">
        <v>72.0</v>
      </c>
      <c r="J32" s="15" t="s">
        <v>34</v>
      </c>
      <c r="K32" s="15" t="s">
        <v>34</v>
      </c>
      <c r="L32" s="15" t="s">
        <v>34</v>
      </c>
      <c r="M32" s="15" t="s">
        <v>34</v>
      </c>
      <c r="N32" s="15" t="s">
        <v>34</v>
      </c>
      <c r="O32" s="15" t="s">
        <v>34</v>
      </c>
      <c r="P32" s="15" t="s">
        <v>34</v>
      </c>
      <c r="Q32" s="15" t="s">
        <v>34</v>
      </c>
      <c r="R32" s="15" t="s">
        <v>34</v>
      </c>
      <c r="S32" s="15" t="s">
        <v>34</v>
      </c>
      <c r="T32" s="16" t="s">
        <v>27</v>
      </c>
      <c r="U32" s="9">
        <f t="shared" si="1"/>
        <v>71.5</v>
      </c>
      <c r="V32" s="9">
        <f t="shared" si="2"/>
        <v>75.5</v>
      </c>
      <c r="W32" s="9">
        <f t="shared" si="3"/>
        <v>73.5</v>
      </c>
      <c r="X32" s="5"/>
      <c r="Y32" s="5"/>
      <c r="Z32" s="5"/>
    </row>
    <row r="33" ht="12.75" customHeight="1">
      <c r="A33" s="6">
        <v>2959712.0</v>
      </c>
      <c r="B33" s="7" t="s">
        <v>63</v>
      </c>
      <c r="C33" s="8" t="s">
        <v>56</v>
      </c>
      <c r="D33" s="17" t="s">
        <v>25</v>
      </c>
      <c r="E33" s="7" t="s">
        <v>47</v>
      </c>
      <c r="F33" s="9">
        <v>93.0</v>
      </c>
      <c r="G33" s="9">
        <v>84.0</v>
      </c>
      <c r="H33" s="9">
        <v>88.0</v>
      </c>
      <c r="I33" s="9">
        <v>77.0</v>
      </c>
      <c r="J33" s="9"/>
      <c r="K33" s="9"/>
      <c r="L33" s="9"/>
      <c r="M33" s="9"/>
      <c r="N33" s="9"/>
      <c r="O33" s="9"/>
      <c r="P33" s="9" t="s">
        <v>34</v>
      </c>
      <c r="Q33" s="9" t="s">
        <v>34</v>
      </c>
      <c r="R33" s="9" t="s">
        <v>34</v>
      </c>
      <c r="S33" s="9" t="s">
        <v>34</v>
      </c>
      <c r="T33" s="18" t="s">
        <v>27</v>
      </c>
      <c r="U33" s="9">
        <f t="shared" si="1"/>
        <v>88.5</v>
      </c>
      <c r="V33" s="9">
        <f t="shared" si="2"/>
        <v>82.5</v>
      </c>
      <c r="W33" s="9">
        <f t="shared" si="3"/>
        <v>85.5</v>
      </c>
      <c r="X33" s="5"/>
      <c r="Y33" s="5"/>
      <c r="Z33" s="5"/>
    </row>
    <row r="34" ht="12.75" customHeight="1">
      <c r="A34" s="11">
        <v>2948130.0</v>
      </c>
      <c r="B34" s="12" t="s">
        <v>64</v>
      </c>
      <c r="C34" s="13" t="s">
        <v>56</v>
      </c>
      <c r="D34" s="14" t="s">
        <v>25</v>
      </c>
      <c r="E34" s="12" t="s">
        <v>33</v>
      </c>
      <c r="F34" s="15">
        <v>77.0</v>
      </c>
      <c r="G34" s="15">
        <v>77.0</v>
      </c>
      <c r="H34" s="15">
        <v>80.0</v>
      </c>
      <c r="I34" s="15">
        <v>65.0</v>
      </c>
      <c r="J34" s="15" t="s">
        <v>34</v>
      </c>
      <c r="K34" s="15" t="s">
        <v>34</v>
      </c>
      <c r="L34" s="15" t="s">
        <v>34</v>
      </c>
      <c r="M34" s="15" t="s">
        <v>34</v>
      </c>
      <c r="N34" s="15" t="s">
        <v>34</v>
      </c>
      <c r="O34" s="15" t="s">
        <v>34</v>
      </c>
      <c r="P34" s="15" t="s">
        <v>34</v>
      </c>
      <c r="Q34" s="15" t="s">
        <v>34</v>
      </c>
      <c r="R34" s="15" t="s">
        <v>34</v>
      </c>
      <c r="S34" s="15" t="s">
        <v>34</v>
      </c>
      <c r="T34" s="16" t="s">
        <v>27</v>
      </c>
      <c r="U34" s="9">
        <f t="shared" si="1"/>
        <v>77</v>
      </c>
      <c r="V34" s="9">
        <f t="shared" si="2"/>
        <v>72.5</v>
      </c>
      <c r="W34" s="9">
        <f t="shared" si="3"/>
        <v>74.75</v>
      </c>
      <c r="X34" s="5"/>
      <c r="Y34" s="5"/>
      <c r="Z34" s="5"/>
    </row>
    <row r="35" ht="12.75" customHeight="1">
      <c r="A35" s="11">
        <v>2949101.0</v>
      </c>
      <c r="B35" s="12" t="s">
        <v>65</v>
      </c>
      <c r="C35" s="13" t="s">
        <v>56</v>
      </c>
      <c r="D35" s="14" t="s">
        <v>25</v>
      </c>
      <c r="E35" s="12" t="s">
        <v>33</v>
      </c>
      <c r="F35" s="15">
        <v>75.0</v>
      </c>
      <c r="G35" s="15">
        <v>82.0</v>
      </c>
      <c r="H35" s="15">
        <v>74.0</v>
      </c>
      <c r="I35" s="15">
        <v>71.0</v>
      </c>
      <c r="J35" s="15" t="s">
        <v>34</v>
      </c>
      <c r="K35" s="15" t="s">
        <v>34</v>
      </c>
      <c r="L35" s="15" t="s">
        <v>34</v>
      </c>
      <c r="M35" s="15" t="s">
        <v>34</v>
      </c>
      <c r="N35" s="15" t="s">
        <v>34</v>
      </c>
      <c r="O35" s="15" t="s">
        <v>34</v>
      </c>
      <c r="P35" s="15" t="s">
        <v>34</v>
      </c>
      <c r="Q35" s="15" t="s">
        <v>34</v>
      </c>
      <c r="R35" s="15" t="s">
        <v>34</v>
      </c>
      <c r="S35" s="15" t="s">
        <v>34</v>
      </c>
      <c r="T35" s="16" t="s">
        <v>27</v>
      </c>
      <c r="U35" s="9">
        <f t="shared" si="1"/>
        <v>78.5</v>
      </c>
      <c r="V35" s="9">
        <f t="shared" si="2"/>
        <v>72.5</v>
      </c>
      <c r="W35" s="9">
        <f t="shared" si="3"/>
        <v>75.5</v>
      </c>
      <c r="X35" s="5"/>
      <c r="Y35" s="5"/>
      <c r="Z35" s="5"/>
    </row>
    <row r="36" ht="12.75" customHeight="1">
      <c r="A36" s="11">
        <v>2948174.0</v>
      </c>
      <c r="B36" s="12" t="s">
        <v>66</v>
      </c>
      <c r="C36" s="13" t="s">
        <v>56</v>
      </c>
      <c r="D36" s="14" t="s">
        <v>25</v>
      </c>
      <c r="E36" s="12" t="s">
        <v>33</v>
      </c>
      <c r="F36" s="15">
        <v>64.0</v>
      </c>
      <c r="G36" s="15">
        <v>66.0</v>
      </c>
      <c r="H36" s="15">
        <v>73.0</v>
      </c>
      <c r="I36" s="15">
        <v>73.0</v>
      </c>
      <c r="J36" s="15" t="s">
        <v>34</v>
      </c>
      <c r="K36" s="15" t="s">
        <v>34</v>
      </c>
      <c r="L36" s="15" t="s">
        <v>34</v>
      </c>
      <c r="M36" s="15" t="s">
        <v>34</v>
      </c>
      <c r="N36" s="15" t="s">
        <v>34</v>
      </c>
      <c r="O36" s="15" t="s">
        <v>34</v>
      </c>
      <c r="P36" s="15" t="s">
        <v>34</v>
      </c>
      <c r="Q36" s="15" t="s">
        <v>34</v>
      </c>
      <c r="R36" s="15" t="s">
        <v>34</v>
      </c>
      <c r="S36" s="15" t="s">
        <v>34</v>
      </c>
      <c r="T36" s="16" t="s">
        <v>27</v>
      </c>
      <c r="U36" s="9">
        <f t="shared" si="1"/>
        <v>65</v>
      </c>
      <c r="V36" s="9">
        <f t="shared" si="2"/>
        <v>73</v>
      </c>
      <c r="W36" s="9">
        <f t="shared" si="3"/>
        <v>69</v>
      </c>
      <c r="X36" s="5"/>
      <c r="Y36" s="5"/>
      <c r="Z36" s="5"/>
    </row>
    <row r="37" ht="12.75" customHeight="1">
      <c r="A37" s="11">
        <v>2963501.0</v>
      </c>
      <c r="B37" s="12" t="s">
        <v>67</v>
      </c>
      <c r="C37" s="13" t="s">
        <v>56</v>
      </c>
      <c r="D37" s="14" t="s">
        <v>25</v>
      </c>
      <c r="E37" s="12" t="s">
        <v>33</v>
      </c>
      <c r="F37" s="15">
        <v>86.0</v>
      </c>
      <c r="G37" s="15">
        <v>85.5</v>
      </c>
      <c r="H37" s="15">
        <v>92.5</v>
      </c>
      <c r="I37" s="15">
        <v>86.0</v>
      </c>
      <c r="J37" s="15" t="s">
        <v>34</v>
      </c>
      <c r="K37" s="15" t="s">
        <v>34</v>
      </c>
      <c r="L37" s="15" t="s">
        <v>34</v>
      </c>
      <c r="M37" s="15" t="s">
        <v>34</v>
      </c>
      <c r="N37" s="15" t="s">
        <v>34</v>
      </c>
      <c r="O37" s="15" t="s">
        <v>34</v>
      </c>
      <c r="P37" s="15" t="s">
        <v>34</v>
      </c>
      <c r="Q37" s="15" t="s">
        <v>34</v>
      </c>
      <c r="R37" s="15" t="s">
        <v>34</v>
      </c>
      <c r="S37" s="15" t="s">
        <v>34</v>
      </c>
      <c r="T37" s="16" t="s">
        <v>27</v>
      </c>
      <c r="U37" s="9">
        <f t="shared" si="1"/>
        <v>85.75</v>
      </c>
      <c r="V37" s="9">
        <f t="shared" si="2"/>
        <v>89.25</v>
      </c>
      <c r="W37" s="9">
        <f t="shared" si="3"/>
        <v>87.5</v>
      </c>
      <c r="X37" s="5"/>
      <c r="Y37" s="5"/>
      <c r="Z37" s="5"/>
    </row>
    <row r="38" ht="12.75" customHeight="1">
      <c r="A38" s="11">
        <v>2964785.0</v>
      </c>
      <c r="B38" s="12" t="s">
        <v>68</v>
      </c>
      <c r="C38" s="13" t="s">
        <v>56</v>
      </c>
      <c r="D38" s="14" t="s">
        <v>25</v>
      </c>
      <c r="E38" s="12" t="s">
        <v>33</v>
      </c>
      <c r="F38" s="15">
        <v>62.5</v>
      </c>
      <c r="G38" s="15">
        <v>77.0</v>
      </c>
      <c r="H38" s="15">
        <v>81.0</v>
      </c>
      <c r="I38" s="15">
        <v>80.5</v>
      </c>
      <c r="J38" s="15" t="s">
        <v>34</v>
      </c>
      <c r="K38" s="15" t="s">
        <v>34</v>
      </c>
      <c r="L38" s="15" t="s">
        <v>34</v>
      </c>
      <c r="M38" s="15" t="s">
        <v>34</v>
      </c>
      <c r="N38" s="15" t="s">
        <v>34</v>
      </c>
      <c r="O38" s="15" t="s">
        <v>34</v>
      </c>
      <c r="P38" s="15" t="s">
        <v>34</v>
      </c>
      <c r="Q38" s="15" t="s">
        <v>34</v>
      </c>
      <c r="R38" s="15" t="s">
        <v>34</v>
      </c>
      <c r="S38" s="15" t="s">
        <v>34</v>
      </c>
      <c r="T38" s="16" t="s">
        <v>27</v>
      </c>
      <c r="U38" s="9">
        <f t="shared" si="1"/>
        <v>69.75</v>
      </c>
      <c r="V38" s="9">
        <f t="shared" si="2"/>
        <v>80.75</v>
      </c>
      <c r="W38" s="9">
        <f t="shared" si="3"/>
        <v>75.25</v>
      </c>
      <c r="X38" s="5"/>
      <c r="Y38" s="5"/>
      <c r="Z38" s="5"/>
    </row>
    <row r="39" ht="12.75" customHeight="1">
      <c r="A39" s="11">
        <v>2963460.0</v>
      </c>
      <c r="B39" s="12" t="s">
        <v>69</v>
      </c>
      <c r="C39" s="13" t="s">
        <v>56</v>
      </c>
      <c r="D39" s="14" t="s">
        <v>25</v>
      </c>
      <c r="E39" s="12" t="s">
        <v>33</v>
      </c>
      <c r="F39" s="15">
        <v>78.5</v>
      </c>
      <c r="G39" s="15">
        <v>71.0</v>
      </c>
      <c r="H39" s="15">
        <v>70.0</v>
      </c>
      <c r="I39" s="15">
        <v>71.0</v>
      </c>
      <c r="J39" s="15" t="s">
        <v>34</v>
      </c>
      <c r="K39" s="15" t="s">
        <v>34</v>
      </c>
      <c r="L39" s="15" t="s">
        <v>34</v>
      </c>
      <c r="M39" s="15" t="s">
        <v>34</v>
      </c>
      <c r="N39" s="15" t="s">
        <v>34</v>
      </c>
      <c r="O39" s="15" t="s">
        <v>34</v>
      </c>
      <c r="P39" s="15" t="s">
        <v>34</v>
      </c>
      <c r="Q39" s="15" t="s">
        <v>34</v>
      </c>
      <c r="R39" s="15" t="s">
        <v>34</v>
      </c>
      <c r="S39" s="15" t="s">
        <v>34</v>
      </c>
      <c r="T39" s="16" t="s">
        <v>27</v>
      </c>
      <c r="U39" s="9">
        <f t="shared" si="1"/>
        <v>74.75</v>
      </c>
      <c r="V39" s="9">
        <f t="shared" si="2"/>
        <v>70.5</v>
      </c>
      <c r="W39" s="9">
        <f t="shared" si="3"/>
        <v>72.625</v>
      </c>
      <c r="X39" s="5"/>
      <c r="Y39" s="5"/>
      <c r="Z39" s="5"/>
    </row>
    <row r="40" ht="12.75" customHeight="1">
      <c r="A40" s="11">
        <v>2961273.0</v>
      </c>
      <c r="B40" s="12" t="s">
        <v>70</v>
      </c>
      <c r="C40" s="13" t="s">
        <v>56</v>
      </c>
      <c r="D40" s="14" t="s">
        <v>25</v>
      </c>
      <c r="E40" s="12" t="s">
        <v>33</v>
      </c>
      <c r="F40" s="15">
        <v>61.0</v>
      </c>
      <c r="G40" s="15">
        <v>73.0</v>
      </c>
      <c r="H40" s="15">
        <v>60.0</v>
      </c>
      <c r="I40" s="15">
        <v>60.0</v>
      </c>
      <c r="J40" s="15" t="s">
        <v>34</v>
      </c>
      <c r="K40" s="15" t="s">
        <v>34</v>
      </c>
      <c r="L40" s="15" t="s">
        <v>34</v>
      </c>
      <c r="M40" s="15" t="s">
        <v>34</v>
      </c>
      <c r="N40" s="15" t="s">
        <v>34</v>
      </c>
      <c r="O40" s="15" t="s">
        <v>34</v>
      </c>
      <c r="P40" s="15" t="s">
        <v>34</v>
      </c>
      <c r="Q40" s="15" t="s">
        <v>34</v>
      </c>
      <c r="R40" s="15" t="s">
        <v>34</v>
      </c>
      <c r="S40" s="15" t="s">
        <v>34</v>
      </c>
      <c r="T40" s="16" t="s">
        <v>27</v>
      </c>
      <c r="U40" s="9">
        <f t="shared" si="1"/>
        <v>67</v>
      </c>
      <c r="V40" s="9">
        <f t="shared" si="2"/>
        <v>60</v>
      </c>
      <c r="W40" s="9">
        <f t="shared" si="3"/>
        <v>63.5</v>
      </c>
      <c r="X40" s="5"/>
      <c r="Y40" s="5"/>
      <c r="Z40" s="5"/>
    </row>
    <row r="41" ht="12.75" customHeight="1">
      <c r="A41" s="6">
        <v>2964558.0</v>
      </c>
      <c r="B41" s="7" t="s">
        <v>71</v>
      </c>
      <c r="C41" s="8" t="s">
        <v>56</v>
      </c>
      <c r="D41" s="17" t="s">
        <v>25</v>
      </c>
      <c r="E41" s="7" t="s">
        <v>72</v>
      </c>
      <c r="F41" s="9">
        <v>71.0</v>
      </c>
      <c r="G41" s="9">
        <v>63.0</v>
      </c>
      <c r="H41" s="9">
        <v>80.0</v>
      </c>
      <c r="I41" s="9">
        <v>64.0</v>
      </c>
      <c r="J41" s="9" t="s">
        <v>34</v>
      </c>
      <c r="K41" s="9" t="s">
        <v>34</v>
      </c>
      <c r="L41" s="9" t="s">
        <v>34</v>
      </c>
      <c r="M41" s="9" t="s">
        <v>34</v>
      </c>
      <c r="N41" s="9"/>
      <c r="O41" s="9"/>
      <c r="P41" s="9" t="s">
        <v>34</v>
      </c>
      <c r="Q41" s="9" t="s">
        <v>34</v>
      </c>
      <c r="R41" s="9" t="s">
        <v>34</v>
      </c>
      <c r="S41" s="9" t="s">
        <v>34</v>
      </c>
      <c r="T41" s="18" t="s">
        <v>27</v>
      </c>
      <c r="U41" s="9">
        <f t="shared" si="1"/>
        <v>67</v>
      </c>
      <c r="V41" s="9">
        <f t="shared" si="2"/>
        <v>72</v>
      </c>
      <c r="W41" s="9">
        <f t="shared" si="3"/>
        <v>69.5</v>
      </c>
      <c r="X41" s="5"/>
      <c r="Y41" s="5"/>
      <c r="Z41" s="5"/>
    </row>
    <row r="42" ht="12.75" customHeight="1">
      <c r="A42" s="11">
        <v>2964378.0</v>
      </c>
      <c r="B42" s="12" t="s">
        <v>73</v>
      </c>
      <c r="C42" s="13" t="s">
        <v>56</v>
      </c>
      <c r="D42" s="14" t="s">
        <v>25</v>
      </c>
      <c r="E42" s="12" t="s">
        <v>33</v>
      </c>
      <c r="F42" s="15">
        <v>80.0</v>
      </c>
      <c r="G42" s="15">
        <v>87.0</v>
      </c>
      <c r="H42" s="15">
        <v>71.0</v>
      </c>
      <c r="I42" s="15">
        <v>76.0</v>
      </c>
      <c r="J42" s="15" t="s">
        <v>34</v>
      </c>
      <c r="K42" s="15" t="s">
        <v>34</v>
      </c>
      <c r="L42" s="15" t="s">
        <v>34</v>
      </c>
      <c r="M42" s="15" t="s">
        <v>34</v>
      </c>
      <c r="N42" s="15" t="s">
        <v>34</v>
      </c>
      <c r="O42" s="15" t="s">
        <v>34</v>
      </c>
      <c r="P42" s="15" t="s">
        <v>34</v>
      </c>
      <c r="Q42" s="15" t="s">
        <v>34</v>
      </c>
      <c r="R42" s="15" t="s">
        <v>34</v>
      </c>
      <c r="S42" s="15" t="s">
        <v>34</v>
      </c>
      <c r="T42" s="16" t="s">
        <v>27</v>
      </c>
      <c r="U42" s="9">
        <f t="shared" si="1"/>
        <v>83.5</v>
      </c>
      <c r="V42" s="9">
        <f t="shared" si="2"/>
        <v>73.5</v>
      </c>
      <c r="W42" s="9">
        <f t="shared" si="3"/>
        <v>78.5</v>
      </c>
      <c r="X42" s="5"/>
      <c r="Y42" s="5"/>
      <c r="Z42" s="5"/>
    </row>
    <row r="43" ht="12.75" customHeight="1">
      <c r="A43" s="11">
        <v>2964908.0</v>
      </c>
      <c r="B43" s="12" t="s">
        <v>74</v>
      </c>
      <c r="C43" s="13" t="s">
        <v>56</v>
      </c>
      <c r="D43" s="14" t="s">
        <v>25</v>
      </c>
      <c r="E43" s="12" t="s">
        <v>33</v>
      </c>
      <c r="F43" s="15">
        <v>65.0</v>
      </c>
      <c r="G43" s="15">
        <v>60.0</v>
      </c>
      <c r="H43" s="15">
        <v>62.0</v>
      </c>
      <c r="I43" s="15">
        <v>73.0</v>
      </c>
      <c r="J43" s="15" t="s">
        <v>34</v>
      </c>
      <c r="K43" s="15" t="s">
        <v>34</v>
      </c>
      <c r="L43" s="15" t="s">
        <v>34</v>
      </c>
      <c r="M43" s="15" t="s">
        <v>34</v>
      </c>
      <c r="N43" s="15" t="s">
        <v>34</v>
      </c>
      <c r="O43" s="15" t="s">
        <v>34</v>
      </c>
      <c r="P43" s="15" t="s">
        <v>34</v>
      </c>
      <c r="Q43" s="15" t="s">
        <v>34</v>
      </c>
      <c r="R43" s="15" t="s">
        <v>34</v>
      </c>
      <c r="S43" s="15" t="s">
        <v>34</v>
      </c>
      <c r="T43" s="16" t="s">
        <v>27</v>
      </c>
      <c r="U43" s="9">
        <f t="shared" si="1"/>
        <v>62.5</v>
      </c>
      <c r="V43" s="9">
        <f t="shared" si="2"/>
        <v>67.5</v>
      </c>
      <c r="W43" s="9">
        <f t="shared" si="3"/>
        <v>65</v>
      </c>
      <c r="X43" s="5"/>
      <c r="Y43" s="5"/>
      <c r="Z43" s="5"/>
    </row>
    <row r="44" ht="12.75" customHeight="1">
      <c r="A44" s="11">
        <v>2964227.0</v>
      </c>
      <c r="B44" s="12" t="s">
        <v>75</v>
      </c>
      <c r="C44" s="13" t="s">
        <v>76</v>
      </c>
      <c r="D44" s="14" t="s">
        <v>25</v>
      </c>
      <c r="E44" s="12" t="s">
        <v>33</v>
      </c>
      <c r="F44" s="15">
        <v>69.0</v>
      </c>
      <c r="G44" s="15">
        <v>66.0</v>
      </c>
      <c r="H44" s="15">
        <v>78.0</v>
      </c>
      <c r="I44" s="15">
        <v>79.0</v>
      </c>
      <c r="J44" s="15" t="s">
        <v>34</v>
      </c>
      <c r="K44" s="15" t="s">
        <v>34</v>
      </c>
      <c r="L44" s="15" t="s">
        <v>34</v>
      </c>
      <c r="M44" s="15" t="s">
        <v>34</v>
      </c>
      <c r="N44" s="15" t="s">
        <v>34</v>
      </c>
      <c r="O44" s="15" t="s">
        <v>34</v>
      </c>
      <c r="P44" s="15" t="s">
        <v>34</v>
      </c>
      <c r="Q44" s="15" t="s">
        <v>34</v>
      </c>
      <c r="R44" s="15" t="s">
        <v>34</v>
      </c>
      <c r="S44" s="15" t="s">
        <v>34</v>
      </c>
      <c r="T44" s="16" t="s">
        <v>27</v>
      </c>
      <c r="U44" s="9">
        <f t="shared" si="1"/>
        <v>67.5</v>
      </c>
      <c r="V44" s="9">
        <f t="shared" si="2"/>
        <v>78.5</v>
      </c>
      <c r="W44" s="9">
        <f t="shared" si="3"/>
        <v>73</v>
      </c>
      <c r="X44" s="5"/>
      <c r="Y44" s="5"/>
      <c r="Z44" s="5"/>
    </row>
    <row r="45" ht="12.75" customHeight="1">
      <c r="A45" s="11">
        <v>2964232.0</v>
      </c>
      <c r="B45" s="12" t="s">
        <v>77</v>
      </c>
      <c r="C45" s="13" t="s">
        <v>76</v>
      </c>
      <c r="D45" s="14" t="s">
        <v>25</v>
      </c>
      <c r="E45" s="12" t="s">
        <v>33</v>
      </c>
      <c r="F45" s="15">
        <v>64.0</v>
      </c>
      <c r="G45" s="15">
        <v>64.0</v>
      </c>
      <c r="H45" s="15">
        <v>68.0</v>
      </c>
      <c r="I45" s="15">
        <v>60.0</v>
      </c>
      <c r="J45" s="15" t="s">
        <v>34</v>
      </c>
      <c r="K45" s="15" t="s">
        <v>34</v>
      </c>
      <c r="L45" s="15" t="s">
        <v>34</v>
      </c>
      <c r="M45" s="15" t="s">
        <v>34</v>
      </c>
      <c r="N45" s="15" t="s">
        <v>34</v>
      </c>
      <c r="O45" s="15" t="s">
        <v>34</v>
      </c>
      <c r="P45" s="15" t="s">
        <v>34</v>
      </c>
      <c r="Q45" s="15" t="s">
        <v>34</v>
      </c>
      <c r="R45" s="15" t="s">
        <v>34</v>
      </c>
      <c r="S45" s="15" t="s">
        <v>34</v>
      </c>
      <c r="T45" s="16" t="s">
        <v>27</v>
      </c>
      <c r="U45" s="9">
        <f t="shared" si="1"/>
        <v>64</v>
      </c>
      <c r="V45" s="9">
        <f t="shared" si="2"/>
        <v>64</v>
      </c>
      <c r="W45" s="9">
        <f t="shared" si="3"/>
        <v>64</v>
      </c>
      <c r="X45" s="5"/>
      <c r="Y45" s="5"/>
      <c r="Z45" s="5"/>
    </row>
    <row r="46" ht="12.75" customHeight="1">
      <c r="A46" s="11">
        <v>2946213.0</v>
      </c>
      <c r="B46" s="12" t="s">
        <v>78</v>
      </c>
      <c r="C46" s="13" t="s">
        <v>76</v>
      </c>
      <c r="D46" s="14" t="s">
        <v>25</v>
      </c>
      <c r="E46" s="12" t="s">
        <v>33</v>
      </c>
      <c r="F46" s="15">
        <v>75.0</v>
      </c>
      <c r="G46" s="15">
        <v>80.0</v>
      </c>
      <c r="H46" s="15">
        <v>78.0</v>
      </c>
      <c r="I46" s="15">
        <v>94.0</v>
      </c>
      <c r="J46" s="15" t="s">
        <v>34</v>
      </c>
      <c r="K46" s="15" t="s">
        <v>34</v>
      </c>
      <c r="L46" s="15" t="s">
        <v>34</v>
      </c>
      <c r="M46" s="15" t="s">
        <v>34</v>
      </c>
      <c r="N46" s="15" t="s">
        <v>34</v>
      </c>
      <c r="O46" s="15" t="s">
        <v>34</v>
      </c>
      <c r="P46" s="15" t="s">
        <v>34</v>
      </c>
      <c r="Q46" s="15" t="s">
        <v>34</v>
      </c>
      <c r="R46" s="15" t="s">
        <v>34</v>
      </c>
      <c r="S46" s="15" t="s">
        <v>34</v>
      </c>
      <c r="T46" s="16" t="s">
        <v>27</v>
      </c>
      <c r="U46" s="9">
        <f t="shared" si="1"/>
        <v>77.5</v>
      </c>
      <c r="V46" s="9">
        <f t="shared" si="2"/>
        <v>86</v>
      </c>
      <c r="W46" s="9">
        <f t="shared" si="3"/>
        <v>81.75</v>
      </c>
      <c r="X46" s="5"/>
      <c r="Y46" s="5"/>
      <c r="Z46" s="5"/>
    </row>
    <row r="47" ht="12.75" customHeight="1">
      <c r="A47" s="11">
        <v>2964007.0</v>
      </c>
      <c r="B47" s="12" t="s">
        <v>79</v>
      </c>
      <c r="C47" s="13" t="s">
        <v>76</v>
      </c>
      <c r="D47" s="14" t="s">
        <v>25</v>
      </c>
      <c r="E47" s="12" t="s">
        <v>33</v>
      </c>
      <c r="F47" s="15">
        <v>74.0</v>
      </c>
      <c r="G47" s="15">
        <v>67.0</v>
      </c>
      <c r="H47" s="15">
        <v>78.0</v>
      </c>
      <c r="I47" s="15">
        <v>78.0</v>
      </c>
      <c r="J47" s="15" t="s">
        <v>34</v>
      </c>
      <c r="K47" s="15" t="s">
        <v>34</v>
      </c>
      <c r="L47" s="15" t="s">
        <v>34</v>
      </c>
      <c r="M47" s="15" t="s">
        <v>34</v>
      </c>
      <c r="N47" s="15" t="s">
        <v>34</v>
      </c>
      <c r="O47" s="15" t="s">
        <v>34</v>
      </c>
      <c r="P47" s="15" t="s">
        <v>34</v>
      </c>
      <c r="Q47" s="15" t="s">
        <v>34</v>
      </c>
      <c r="R47" s="15" t="s">
        <v>34</v>
      </c>
      <c r="S47" s="15" t="s">
        <v>34</v>
      </c>
      <c r="T47" s="16" t="s">
        <v>27</v>
      </c>
      <c r="U47" s="9">
        <f t="shared" si="1"/>
        <v>70.5</v>
      </c>
      <c r="V47" s="9">
        <f t="shared" si="2"/>
        <v>78</v>
      </c>
      <c r="W47" s="9">
        <f t="shared" si="3"/>
        <v>74.25</v>
      </c>
      <c r="X47" s="5"/>
      <c r="Y47" s="5"/>
      <c r="Z47" s="5"/>
    </row>
    <row r="48" ht="12.75" customHeight="1">
      <c r="A48" s="11">
        <v>2963915.0</v>
      </c>
      <c r="B48" s="12" t="s">
        <v>80</v>
      </c>
      <c r="C48" s="13" t="s">
        <v>76</v>
      </c>
      <c r="D48" s="14" t="s">
        <v>25</v>
      </c>
      <c r="E48" s="12" t="s">
        <v>33</v>
      </c>
      <c r="F48" s="15">
        <v>72.0</v>
      </c>
      <c r="G48" s="15">
        <v>71.0</v>
      </c>
      <c r="H48" s="15">
        <v>62.0</v>
      </c>
      <c r="I48" s="15">
        <v>74.0</v>
      </c>
      <c r="J48" s="15" t="s">
        <v>34</v>
      </c>
      <c r="K48" s="15" t="s">
        <v>34</v>
      </c>
      <c r="L48" s="15" t="s">
        <v>34</v>
      </c>
      <c r="M48" s="15" t="s">
        <v>34</v>
      </c>
      <c r="N48" s="15" t="s">
        <v>34</v>
      </c>
      <c r="O48" s="15" t="s">
        <v>34</v>
      </c>
      <c r="P48" s="15" t="s">
        <v>34</v>
      </c>
      <c r="Q48" s="15" t="s">
        <v>34</v>
      </c>
      <c r="R48" s="15" t="s">
        <v>34</v>
      </c>
      <c r="S48" s="15" t="s">
        <v>34</v>
      </c>
      <c r="T48" s="16" t="s">
        <v>27</v>
      </c>
      <c r="U48" s="9">
        <f t="shared" si="1"/>
        <v>71.5</v>
      </c>
      <c r="V48" s="9">
        <f t="shared" si="2"/>
        <v>68</v>
      </c>
      <c r="W48" s="9">
        <f t="shared" si="3"/>
        <v>69.75</v>
      </c>
      <c r="X48" s="5"/>
      <c r="Y48" s="5"/>
      <c r="Z48" s="5"/>
    </row>
    <row r="49" ht="12.75" customHeight="1">
      <c r="A49" s="11">
        <v>2948164.0</v>
      </c>
      <c r="B49" s="12" t="s">
        <v>81</v>
      </c>
      <c r="C49" s="13" t="s">
        <v>76</v>
      </c>
      <c r="D49" s="14" t="s">
        <v>25</v>
      </c>
      <c r="E49" s="12" t="s">
        <v>33</v>
      </c>
      <c r="F49" s="15">
        <v>83.0</v>
      </c>
      <c r="G49" s="15">
        <v>87.0</v>
      </c>
      <c r="H49" s="15">
        <v>84.0</v>
      </c>
      <c r="I49" s="15">
        <v>81.0</v>
      </c>
      <c r="J49" s="15" t="s">
        <v>34</v>
      </c>
      <c r="K49" s="15" t="s">
        <v>34</v>
      </c>
      <c r="L49" s="15" t="s">
        <v>34</v>
      </c>
      <c r="M49" s="15" t="s">
        <v>34</v>
      </c>
      <c r="N49" s="15" t="s">
        <v>34</v>
      </c>
      <c r="O49" s="15" t="s">
        <v>34</v>
      </c>
      <c r="P49" s="15" t="s">
        <v>34</v>
      </c>
      <c r="Q49" s="15" t="s">
        <v>34</v>
      </c>
      <c r="R49" s="15" t="s">
        <v>34</v>
      </c>
      <c r="S49" s="15" t="s">
        <v>34</v>
      </c>
      <c r="T49" s="16" t="s">
        <v>27</v>
      </c>
      <c r="U49" s="9">
        <f t="shared" si="1"/>
        <v>85</v>
      </c>
      <c r="V49" s="9">
        <f t="shared" si="2"/>
        <v>82.5</v>
      </c>
      <c r="W49" s="9">
        <f t="shared" si="3"/>
        <v>83.75</v>
      </c>
      <c r="X49" s="5"/>
      <c r="Y49" s="5"/>
      <c r="Z49" s="5"/>
    </row>
    <row r="50" ht="12.75" customHeight="1">
      <c r="A50" s="11">
        <v>2963429.0</v>
      </c>
      <c r="B50" s="12" t="s">
        <v>82</v>
      </c>
      <c r="C50" s="13" t="s">
        <v>76</v>
      </c>
      <c r="D50" s="14" t="s">
        <v>25</v>
      </c>
      <c r="E50" s="12" t="s">
        <v>33</v>
      </c>
      <c r="F50" s="15">
        <v>85.0</v>
      </c>
      <c r="G50" s="15">
        <v>77.0</v>
      </c>
      <c r="H50" s="15">
        <v>70.0</v>
      </c>
      <c r="I50" s="15">
        <v>65.0</v>
      </c>
      <c r="J50" s="15" t="s">
        <v>34</v>
      </c>
      <c r="K50" s="15" t="s">
        <v>34</v>
      </c>
      <c r="L50" s="15" t="s">
        <v>34</v>
      </c>
      <c r="M50" s="15" t="s">
        <v>34</v>
      </c>
      <c r="N50" s="15" t="s">
        <v>34</v>
      </c>
      <c r="O50" s="15" t="s">
        <v>34</v>
      </c>
      <c r="P50" s="15" t="s">
        <v>34</v>
      </c>
      <c r="Q50" s="15" t="s">
        <v>34</v>
      </c>
      <c r="R50" s="15" t="s">
        <v>34</v>
      </c>
      <c r="S50" s="15" t="s">
        <v>34</v>
      </c>
      <c r="T50" s="16" t="s">
        <v>27</v>
      </c>
      <c r="U50" s="9">
        <f t="shared" si="1"/>
        <v>81</v>
      </c>
      <c r="V50" s="9">
        <f t="shared" si="2"/>
        <v>67.5</v>
      </c>
      <c r="W50" s="9">
        <f t="shared" si="3"/>
        <v>74.25</v>
      </c>
      <c r="X50" s="5"/>
      <c r="Y50" s="5"/>
      <c r="Z50" s="5"/>
    </row>
    <row r="51" ht="12.75" customHeight="1">
      <c r="A51" s="11">
        <v>2948525.0</v>
      </c>
      <c r="B51" s="12" t="s">
        <v>83</v>
      </c>
      <c r="C51" s="13" t="s">
        <v>76</v>
      </c>
      <c r="D51" s="14" t="s">
        <v>25</v>
      </c>
      <c r="E51" s="12" t="s">
        <v>33</v>
      </c>
      <c r="F51" s="15">
        <v>77.0</v>
      </c>
      <c r="G51" s="15">
        <v>79.0</v>
      </c>
      <c r="H51" s="15">
        <v>79.0</v>
      </c>
      <c r="I51" s="15">
        <v>84.0</v>
      </c>
      <c r="J51" s="15" t="s">
        <v>34</v>
      </c>
      <c r="K51" s="15" t="s">
        <v>34</v>
      </c>
      <c r="L51" s="15" t="s">
        <v>34</v>
      </c>
      <c r="M51" s="15" t="s">
        <v>34</v>
      </c>
      <c r="N51" s="15" t="s">
        <v>34</v>
      </c>
      <c r="O51" s="15" t="s">
        <v>34</v>
      </c>
      <c r="P51" s="15" t="s">
        <v>34</v>
      </c>
      <c r="Q51" s="15" t="s">
        <v>34</v>
      </c>
      <c r="R51" s="15" t="s">
        <v>34</v>
      </c>
      <c r="S51" s="15" t="s">
        <v>34</v>
      </c>
      <c r="T51" s="16" t="s">
        <v>27</v>
      </c>
      <c r="U51" s="9">
        <f t="shared" si="1"/>
        <v>78</v>
      </c>
      <c r="V51" s="9">
        <f t="shared" si="2"/>
        <v>81.5</v>
      </c>
      <c r="W51" s="9">
        <f t="shared" si="3"/>
        <v>79.75</v>
      </c>
      <c r="X51" s="5"/>
      <c r="Y51" s="5"/>
      <c r="Z51" s="5"/>
    </row>
    <row r="52" ht="12.75" customHeight="1">
      <c r="A52" s="11">
        <v>2958378.0</v>
      </c>
      <c r="B52" s="12" t="s">
        <v>84</v>
      </c>
      <c r="C52" s="13" t="s">
        <v>76</v>
      </c>
      <c r="D52" s="14" t="s">
        <v>25</v>
      </c>
      <c r="E52" s="12" t="s">
        <v>33</v>
      </c>
      <c r="F52" s="15">
        <v>68.0</v>
      </c>
      <c r="G52" s="15">
        <v>66.0</v>
      </c>
      <c r="H52" s="15">
        <v>77.0</v>
      </c>
      <c r="I52" s="15">
        <v>75.0</v>
      </c>
      <c r="J52" s="15" t="s">
        <v>34</v>
      </c>
      <c r="K52" s="15" t="s">
        <v>34</v>
      </c>
      <c r="L52" s="15" t="s">
        <v>34</v>
      </c>
      <c r="M52" s="15" t="s">
        <v>34</v>
      </c>
      <c r="N52" s="15" t="s">
        <v>34</v>
      </c>
      <c r="O52" s="15" t="s">
        <v>34</v>
      </c>
      <c r="P52" s="15" t="s">
        <v>34</v>
      </c>
      <c r="Q52" s="15" t="s">
        <v>34</v>
      </c>
      <c r="R52" s="15" t="s">
        <v>34</v>
      </c>
      <c r="S52" s="15" t="s">
        <v>34</v>
      </c>
      <c r="T52" s="16" t="s">
        <v>27</v>
      </c>
      <c r="U52" s="9">
        <f t="shared" si="1"/>
        <v>67</v>
      </c>
      <c r="V52" s="9">
        <f t="shared" si="2"/>
        <v>76</v>
      </c>
      <c r="W52" s="9">
        <f t="shared" si="3"/>
        <v>71.5</v>
      </c>
      <c r="X52" s="5"/>
      <c r="Y52" s="5"/>
      <c r="Z52" s="5"/>
    </row>
    <row r="53" ht="12.75" customHeight="1">
      <c r="A53" s="11">
        <v>2958408.0</v>
      </c>
      <c r="B53" s="12" t="s">
        <v>85</v>
      </c>
      <c r="C53" s="13" t="s">
        <v>76</v>
      </c>
      <c r="D53" s="14" t="s">
        <v>25</v>
      </c>
      <c r="E53" s="12" t="s">
        <v>33</v>
      </c>
      <c r="F53" s="15">
        <v>61.0</v>
      </c>
      <c r="G53" s="15">
        <v>66.0</v>
      </c>
      <c r="H53" s="15">
        <v>67.0</v>
      </c>
      <c r="I53" s="15">
        <v>67.0</v>
      </c>
      <c r="J53" s="15" t="s">
        <v>34</v>
      </c>
      <c r="K53" s="15" t="s">
        <v>34</v>
      </c>
      <c r="L53" s="15" t="s">
        <v>34</v>
      </c>
      <c r="M53" s="15" t="s">
        <v>34</v>
      </c>
      <c r="N53" s="15" t="s">
        <v>34</v>
      </c>
      <c r="O53" s="15" t="s">
        <v>34</v>
      </c>
      <c r="P53" s="15" t="s">
        <v>34</v>
      </c>
      <c r="Q53" s="15" t="s">
        <v>34</v>
      </c>
      <c r="R53" s="15" t="s">
        <v>34</v>
      </c>
      <c r="S53" s="15" t="s">
        <v>34</v>
      </c>
      <c r="T53" s="16" t="s">
        <v>27</v>
      </c>
      <c r="U53" s="9">
        <f t="shared" si="1"/>
        <v>63.5</v>
      </c>
      <c r="V53" s="9">
        <f t="shared" si="2"/>
        <v>67</v>
      </c>
      <c r="W53" s="9">
        <f t="shared" si="3"/>
        <v>65.25</v>
      </c>
      <c r="X53" s="5"/>
      <c r="Y53" s="5"/>
      <c r="Z53" s="5"/>
    </row>
    <row r="54" ht="12.75" customHeight="1">
      <c r="A54" s="11">
        <v>2960405.0</v>
      </c>
      <c r="B54" s="12" t="s">
        <v>86</v>
      </c>
      <c r="C54" s="13" t="s">
        <v>76</v>
      </c>
      <c r="D54" s="14" t="s">
        <v>25</v>
      </c>
      <c r="E54" s="12" t="s">
        <v>33</v>
      </c>
      <c r="F54" s="15">
        <v>80.0</v>
      </c>
      <c r="G54" s="15">
        <v>80.5</v>
      </c>
      <c r="H54" s="15">
        <v>80.0</v>
      </c>
      <c r="I54" s="15">
        <v>90.5</v>
      </c>
      <c r="J54" s="15" t="s">
        <v>34</v>
      </c>
      <c r="K54" s="15" t="s">
        <v>34</v>
      </c>
      <c r="L54" s="15" t="s">
        <v>34</v>
      </c>
      <c r="M54" s="15" t="s">
        <v>34</v>
      </c>
      <c r="N54" s="15" t="s">
        <v>34</v>
      </c>
      <c r="O54" s="15" t="s">
        <v>34</v>
      </c>
      <c r="P54" s="15" t="s">
        <v>34</v>
      </c>
      <c r="Q54" s="15" t="s">
        <v>34</v>
      </c>
      <c r="R54" s="15" t="s">
        <v>34</v>
      </c>
      <c r="S54" s="15" t="s">
        <v>34</v>
      </c>
      <c r="T54" s="16" t="s">
        <v>27</v>
      </c>
      <c r="U54" s="9">
        <f t="shared" si="1"/>
        <v>80.25</v>
      </c>
      <c r="V54" s="9">
        <f t="shared" si="2"/>
        <v>85.25</v>
      </c>
      <c r="W54" s="9">
        <f t="shared" si="3"/>
        <v>82.75</v>
      </c>
      <c r="X54" s="5"/>
      <c r="Y54" s="5"/>
      <c r="Z54" s="5"/>
    </row>
    <row r="55" ht="12.75" customHeight="1">
      <c r="A55" s="11">
        <v>2948808.0</v>
      </c>
      <c r="B55" s="12" t="s">
        <v>87</v>
      </c>
      <c r="C55" s="13" t="s">
        <v>88</v>
      </c>
      <c r="D55" s="14" t="s">
        <v>25</v>
      </c>
      <c r="E55" s="12" t="s">
        <v>33</v>
      </c>
      <c r="F55" s="15">
        <v>94.0</v>
      </c>
      <c r="G55" s="15">
        <v>93.0</v>
      </c>
      <c r="H55" s="15">
        <v>99.0</v>
      </c>
      <c r="I55" s="15">
        <v>100.0</v>
      </c>
      <c r="J55" s="15" t="s">
        <v>34</v>
      </c>
      <c r="K55" s="15" t="s">
        <v>34</v>
      </c>
      <c r="L55" s="15" t="s">
        <v>34</v>
      </c>
      <c r="M55" s="15" t="s">
        <v>34</v>
      </c>
      <c r="N55" s="15" t="s">
        <v>34</v>
      </c>
      <c r="O55" s="15" t="s">
        <v>34</v>
      </c>
      <c r="P55" s="15" t="s">
        <v>34</v>
      </c>
      <c r="Q55" s="15" t="s">
        <v>34</v>
      </c>
      <c r="R55" s="15" t="s">
        <v>34</v>
      </c>
      <c r="S55" s="15" t="s">
        <v>34</v>
      </c>
      <c r="T55" s="16" t="s">
        <v>27</v>
      </c>
      <c r="U55" s="9">
        <f t="shared" si="1"/>
        <v>93.5</v>
      </c>
      <c r="V55" s="9">
        <f t="shared" si="2"/>
        <v>99.5</v>
      </c>
      <c r="W55" s="9">
        <f t="shared" si="3"/>
        <v>96.5</v>
      </c>
      <c r="X55" s="5"/>
      <c r="Y55" s="5"/>
      <c r="Z55" s="5"/>
    </row>
    <row r="56" ht="12.75" customHeight="1">
      <c r="A56" s="11">
        <v>2948647.0</v>
      </c>
      <c r="B56" s="12" t="s">
        <v>89</v>
      </c>
      <c r="C56" s="13" t="s">
        <v>88</v>
      </c>
      <c r="D56" s="14" t="s">
        <v>25</v>
      </c>
      <c r="E56" s="12" t="s">
        <v>33</v>
      </c>
      <c r="F56" s="15">
        <v>88.0</v>
      </c>
      <c r="G56" s="15">
        <v>90.0</v>
      </c>
      <c r="H56" s="15">
        <v>67.0</v>
      </c>
      <c r="I56" s="15">
        <v>90.0</v>
      </c>
      <c r="J56" s="15" t="s">
        <v>34</v>
      </c>
      <c r="K56" s="15" t="s">
        <v>34</v>
      </c>
      <c r="L56" s="15" t="s">
        <v>34</v>
      </c>
      <c r="M56" s="15" t="s">
        <v>34</v>
      </c>
      <c r="N56" s="15" t="s">
        <v>34</v>
      </c>
      <c r="O56" s="15" t="s">
        <v>34</v>
      </c>
      <c r="P56" s="15" t="s">
        <v>34</v>
      </c>
      <c r="Q56" s="15" t="s">
        <v>34</v>
      </c>
      <c r="R56" s="15" t="s">
        <v>34</v>
      </c>
      <c r="S56" s="15" t="s">
        <v>34</v>
      </c>
      <c r="T56" s="16" t="s">
        <v>27</v>
      </c>
      <c r="U56" s="9">
        <f t="shared" si="1"/>
        <v>89</v>
      </c>
      <c r="V56" s="9">
        <f t="shared" si="2"/>
        <v>78.5</v>
      </c>
      <c r="W56" s="9">
        <f t="shared" si="3"/>
        <v>83.75</v>
      </c>
      <c r="X56" s="5"/>
      <c r="Y56" s="5"/>
      <c r="Z56" s="5"/>
    </row>
    <row r="57" ht="12.75" customHeight="1">
      <c r="A57" s="11">
        <v>2948351.0</v>
      </c>
      <c r="B57" s="12" t="s">
        <v>90</v>
      </c>
      <c r="C57" s="13" t="s">
        <v>88</v>
      </c>
      <c r="D57" s="14" t="s">
        <v>25</v>
      </c>
      <c r="E57" s="12" t="s">
        <v>33</v>
      </c>
      <c r="F57" s="15">
        <v>75.0</v>
      </c>
      <c r="G57" s="15">
        <v>73.0</v>
      </c>
      <c r="H57" s="15">
        <v>71.9</v>
      </c>
      <c r="I57" s="15">
        <v>70.5</v>
      </c>
      <c r="J57" s="15" t="s">
        <v>34</v>
      </c>
      <c r="K57" s="15" t="s">
        <v>34</v>
      </c>
      <c r="L57" s="15" t="s">
        <v>34</v>
      </c>
      <c r="M57" s="15" t="s">
        <v>34</v>
      </c>
      <c r="N57" s="15" t="s">
        <v>34</v>
      </c>
      <c r="O57" s="15" t="s">
        <v>34</v>
      </c>
      <c r="P57" s="15" t="s">
        <v>34</v>
      </c>
      <c r="Q57" s="15" t="s">
        <v>34</v>
      </c>
      <c r="R57" s="15" t="s">
        <v>34</v>
      </c>
      <c r="S57" s="15" t="s">
        <v>34</v>
      </c>
      <c r="T57" s="16" t="s">
        <v>27</v>
      </c>
      <c r="U57" s="9">
        <f t="shared" si="1"/>
        <v>74</v>
      </c>
      <c r="V57" s="9">
        <f t="shared" si="2"/>
        <v>71.2</v>
      </c>
      <c r="W57" s="9">
        <f t="shared" si="3"/>
        <v>72.6</v>
      </c>
      <c r="X57" s="5"/>
      <c r="Y57" s="5"/>
      <c r="Z57" s="5"/>
    </row>
    <row r="58" ht="12.75" customHeight="1">
      <c r="A58" s="11">
        <v>2965009.0</v>
      </c>
      <c r="B58" s="12" t="s">
        <v>91</v>
      </c>
      <c r="C58" s="13" t="s">
        <v>88</v>
      </c>
      <c r="D58" s="14" t="s">
        <v>25</v>
      </c>
      <c r="E58" s="12" t="s">
        <v>33</v>
      </c>
      <c r="F58" s="15">
        <v>62.8</v>
      </c>
      <c r="G58" s="15">
        <v>61.0</v>
      </c>
      <c r="H58" s="15">
        <v>64.7</v>
      </c>
      <c r="I58" s="15">
        <v>69.0</v>
      </c>
      <c r="J58" s="15" t="s">
        <v>34</v>
      </c>
      <c r="K58" s="15" t="s">
        <v>34</v>
      </c>
      <c r="L58" s="15" t="s">
        <v>34</v>
      </c>
      <c r="M58" s="15" t="s">
        <v>34</v>
      </c>
      <c r="N58" s="15" t="s">
        <v>34</v>
      </c>
      <c r="O58" s="15" t="s">
        <v>34</v>
      </c>
      <c r="P58" s="15" t="s">
        <v>34</v>
      </c>
      <c r="Q58" s="15" t="s">
        <v>34</v>
      </c>
      <c r="R58" s="15" t="s">
        <v>34</v>
      </c>
      <c r="S58" s="15" t="s">
        <v>34</v>
      </c>
      <c r="T58" s="16" t="s">
        <v>27</v>
      </c>
      <c r="U58" s="9">
        <f t="shared" si="1"/>
        <v>61.9</v>
      </c>
      <c r="V58" s="9">
        <f t="shared" si="2"/>
        <v>66.85</v>
      </c>
      <c r="W58" s="9">
        <f t="shared" si="3"/>
        <v>64.375</v>
      </c>
      <c r="X58" s="5"/>
      <c r="Y58" s="5"/>
      <c r="Z58" s="5"/>
    </row>
    <row r="59" ht="12.75" customHeight="1">
      <c r="A59" s="11">
        <v>2960841.0</v>
      </c>
      <c r="B59" s="12" t="s">
        <v>92</v>
      </c>
      <c r="C59" s="13" t="s">
        <v>88</v>
      </c>
      <c r="D59" s="14" t="s">
        <v>25</v>
      </c>
      <c r="E59" s="12" t="s">
        <v>33</v>
      </c>
      <c r="F59" s="15">
        <v>90.0</v>
      </c>
      <c r="G59" s="15">
        <v>83.0</v>
      </c>
      <c r="H59" s="15">
        <v>89.0</v>
      </c>
      <c r="I59" s="15">
        <v>96.0</v>
      </c>
      <c r="J59" s="15" t="s">
        <v>34</v>
      </c>
      <c r="K59" s="15" t="s">
        <v>34</v>
      </c>
      <c r="L59" s="15" t="s">
        <v>34</v>
      </c>
      <c r="M59" s="15" t="s">
        <v>34</v>
      </c>
      <c r="N59" s="15" t="s">
        <v>34</v>
      </c>
      <c r="O59" s="15" t="s">
        <v>34</v>
      </c>
      <c r="P59" s="15" t="s">
        <v>34</v>
      </c>
      <c r="Q59" s="15" t="s">
        <v>34</v>
      </c>
      <c r="R59" s="15" t="s">
        <v>34</v>
      </c>
      <c r="S59" s="15" t="s">
        <v>34</v>
      </c>
      <c r="T59" s="16" t="s">
        <v>27</v>
      </c>
      <c r="U59" s="9">
        <f t="shared" si="1"/>
        <v>86.5</v>
      </c>
      <c r="V59" s="9">
        <f t="shared" si="2"/>
        <v>92.5</v>
      </c>
      <c r="W59" s="9">
        <f t="shared" si="3"/>
        <v>89.5</v>
      </c>
      <c r="X59" s="5"/>
      <c r="Y59" s="5"/>
      <c r="Z59" s="5"/>
    </row>
    <row r="60" ht="12.75" customHeight="1">
      <c r="A60" s="11">
        <v>2945346.0</v>
      </c>
      <c r="B60" s="12" t="s">
        <v>93</v>
      </c>
      <c r="C60" s="13" t="s">
        <v>88</v>
      </c>
      <c r="D60" s="14" t="s">
        <v>25</v>
      </c>
      <c r="E60" s="12" t="s">
        <v>33</v>
      </c>
      <c r="F60" s="15">
        <v>69.0</v>
      </c>
      <c r="G60" s="15">
        <v>78.0</v>
      </c>
      <c r="H60" s="15">
        <v>73.0</v>
      </c>
      <c r="I60" s="15">
        <v>73.0</v>
      </c>
      <c r="J60" s="15" t="s">
        <v>34</v>
      </c>
      <c r="K60" s="15" t="s">
        <v>34</v>
      </c>
      <c r="L60" s="15" t="s">
        <v>34</v>
      </c>
      <c r="M60" s="15" t="s">
        <v>34</v>
      </c>
      <c r="N60" s="15" t="s">
        <v>34</v>
      </c>
      <c r="O60" s="15" t="s">
        <v>34</v>
      </c>
      <c r="P60" s="15" t="s">
        <v>34</v>
      </c>
      <c r="Q60" s="15" t="s">
        <v>34</v>
      </c>
      <c r="R60" s="15" t="s">
        <v>34</v>
      </c>
      <c r="S60" s="15" t="s">
        <v>34</v>
      </c>
      <c r="T60" s="16" t="s">
        <v>27</v>
      </c>
      <c r="U60" s="9">
        <f t="shared" si="1"/>
        <v>73.5</v>
      </c>
      <c r="V60" s="9">
        <f t="shared" si="2"/>
        <v>73</v>
      </c>
      <c r="W60" s="9">
        <f t="shared" si="3"/>
        <v>73.25</v>
      </c>
      <c r="X60" s="5"/>
      <c r="Y60" s="5"/>
      <c r="Z60" s="5"/>
    </row>
    <row r="61" ht="12.75" customHeight="1">
      <c r="A61" s="11">
        <v>2947897.0</v>
      </c>
      <c r="B61" s="12" t="s">
        <v>94</v>
      </c>
      <c r="C61" s="13" t="s">
        <v>88</v>
      </c>
      <c r="D61" s="14" t="s">
        <v>25</v>
      </c>
      <c r="E61" s="12" t="s">
        <v>33</v>
      </c>
      <c r="F61" s="15">
        <v>71.0</v>
      </c>
      <c r="G61" s="15">
        <v>73.5</v>
      </c>
      <c r="H61" s="15">
        <v>71.0</v>
      </c>
      <c r="I61" s="15">
        <v>67.0</v>
      </c>
      <c r="J61" s="15"/>
      <c r="K61" s="15"/>
      <c r="L61" s="15"/>
      <c r="M61" s="15"/>
      <c r="N61" s="15" t="s">
        <v>34</v>
      </c>
      <c r="O61" s="15" t="s">
        <v>34</v>
      </c>
      <c r="P61" s="15" t="s">
        <v>34</v>
      </c>
      <c r="Q61" s="15" t="s">
        <v>34</v>
      </c>
      <c r="R61" s="15" t="s">
        <v>34</v>
      </c>
      <c r="S61" s="15" t="s">
        <v>34</v>
      </c>
      <c r="T61" s="16" t="s">
        <v>27</v>
      </c>
      <c r="U61" s="9">
        <f t="shared" si="1"/>
        <v>72.25</v>
      </c>
      <c r="V61" s="9">
        <f t="shared" si="2"/>
        <v>69</v>
      </c>
      <c r="W61" s="9">
        <f t="shared" si="3"/>
        <v>70.625</v>
      </c>
      <c r="X61" s="5"/>
      <c r="Y61" s="5"/>
      <c r="Z61" s="5"/>
    </row>
    <row r="62" ht="12.75" customHeight="1">
      <c r="A62" s="11">
        <v>2947129.0</v>
      </c>
      <c r="B62" s="12" t="s">
        <v>95</v>
      </c>
      <c r="C62" s="13" t="s">
        <v>88</v>
      </c>
      <c r="D62" s="14" t="s">
        <v>25</v>
      </c>
      <c r="E62" s="12" t="s">
        <v>33</v>
      </c>
      <c r="F62" s="15">
        <v>90.0</v>
      </c>
      <c r="G62" s="15">
        <v>77.0</v>
      </c>
      <c r="H62" s="15">
        <v>93.0</v>
      </c>
      <c r="I62" s="15">
        <v>83.0</v>
      </c>
      <c r="J62" s="15" t="s">
        <v>34</v>
      </c>
      <c r="K62" s="15" t="s">
        <v>34</v>
      </c>
      <c r="L62" s="15" t="s">
        <v>34</v>
      </c>
      <c r="M62" s="15" t="s">
        <v>34</v>
      </c>
      <c r="N62" s="15" t="s">
        <v>34</v>
      </c>
      <c r="O62" s="15" t="s">
        <v>34</v>
      </c>
      <c r="P62" s="15" t="s">
        <v>34</v>
      </c>
      <c r="Q62" s="15" t="s">
        <v>34</v>
      </c>
      <c r="R62" s="15" t="s">
        <v>34</v>
      </c>
      <c r="S62" s="15" t="s">
        <v>34</v>
      </c>
      <c r="T62" s="16" t="s">
        <v>27</v>
      </c>
      <c r="U62" s="9">
        <f t="shared" si="1"/>
        <v>83.5</v>
      </c>
      <c r="V62" s="9">
        <f t="shared" si="2"/>
        <v>88</v>
      </c>
      <c r="W62" s="9">
        <f t="shared" si="3"/>
        <v>85.75</v>
      </c>
      <c r="X62" s="5"/>
      <c r="Y62" s="5"/>
      <c r="Z62" s="5"/>
    </row>
    <row r="63" ht="12.75" customHeight="1">
      <c r="A63" s="6">
        <v>2964999.0</v>
      </c>
      <c r="B63" s="7" t="s">
        <v>96</v>
      </c>
      <c r="C63" s="8" t="s">
        <v>88</v>
      </c>
      <c r="D63" s="17" t="s">
        <v>25</v>
      </c>
      <c r="E63" s="7" t="s">
        <v>26</v>
      </c>
      <c r="F63" s="9">
        <v>60.0</v>
      </c>
      <c r="G63" s="9">
        <v>78.0</v>
      </c>
      <c r="H63" s="9">
        <v>55.0</v>
      </c>
      <c r="I63" s="9">
        <v>91.0</v>
      </c>
      <c r="J63" s="9"/>
      <c r="K63" s="9"/>
      <c r="L63" s="9"/>
      <c r="M63" s="9"/>
      <c r="N63" s="9" t="s">
        <v>34</v>
      </c>
      <c r="O63" s="9" t="s">
        <v>34</v>
      </c>
      <c r="P63" s="9" t="s">
        <v>34</v>
      </c>
      <c r="Q63" s="9" t="s">
        <v>34</v>
      </c>
      <c r="R63" s="9" t="s">
        <v>34</v>
      </c>
      <c r="S63" s="9" t="s">
        <v>34</v>
      </c>
      <c r="T63" s="18" t="s">
        <v>27</v>
      </c>
      <c r="U63" s="9">
        <f t="shared" si="1"/>
        <v>69</v>
      </c>
      <c r="V63" s="9">
        <f t="shared" si="2"/>
        <v>73</v>
      </c>
      <c r="W63" s="9">
        <f t="shared" si="3"/>
        <v>71</v>
      </c>
      <c r="X63" s="5"/>
      <c r="Y63" s="5"/>
      <c r="Z63" s="5"/>
    </row>
    <row r="64" ht="12.75" customHeight="1">
      <c r="A64" s="11">
        <v>2964754.0</v>
      </c>
      <c r="B64" s="12" t="s">
        <v>97</v>
      </c>
      <c r="C64" s="13" t="s">
        <v>88</v>
      </c>
      <c r="D64" s="14" t="s">
        <v>25</v>
      </c>
      <c r="E64" s="12" t="s">
        <v>33</v>
      </c>
      <c r="F64" s="15">
        <v>75.0</v>
      </c>
      <c r="G64" s="15">
        <v>74.0</v>
      </c>
      <c r="H64" s="15">
        <v>71.0</v>
      </c>
      <c r="I64" s="15">
        <v>84.0</v>
      </c>
      <c r="J64" s="15" t="s">
        <v>34</v>
      </c>
      <c r="K64" s="15" t="s">
        <v>34</v>
      </c>
      <c r="L64" s="15" t="s">
        <v>34</v>
      </c>
      <c r="M64" s="15" t="s">
        <v>34</v>
      </c>
      <c r="N64" s="15" t="s">
        <v>34</v>
      </c>
      <c r="O64" s="15" t="s">
        <v>34</v>
      </c>
      <c r="P64" s="15" t="s">
        <v>34</v>
      </c>
      <c r="Q64" s="15" t="s">
        <v>34</v>
      </c>
      <c r="R64" s="15" t="s">
        <v>34</v>
      </c>
      <c r="S64" s="15" t="s">
        <v>34</v>
      </c>
      <c r="T64" s="16" t="s">
        <v>27</v>
      </c>
      <c r="U64" s="9">
        <f t="shared" si="1"/>
        <v>74.5</v>
      </c>
      <c r="V64" s="9">
        <f t="shared" si="2"/>
        <v>77.5</v>
      </c>
      <c r="W64" s="9">
        <f t="shared" si="3"/>
        <v>76</v>
      </c>
      <c r="X64" s="5"/>
      <c r="Y64" s="5"/>
      <c r="Z64" s="5"/>
    </row>
    <row r="65" ht="12.75" customHeight="1">
      <c r="A65" s="11">
        <v>2947324.0</v>
      </c>
      <c r="B65" s="12" t="s">
        <v>98</v>
      </c>
      <c r="C65" s="13" t="s">
        <v>88</v>
      </c>
      <c r="D65" s="14" t="s">
        <v>25</v>
      </c>
      <c r="E65" s="12" t="s">
        <v>33</v>
      </c>
      <c r="F65" s="15">
        <v>75.5</v>
      </c>
      <c r="G65" s="15">
        <v>81.0</v>
      </c>
      <c r="H65" s="15">
        <v>66.0</v>
      </c>
      <c r="I65" s="15">
        <v>86.0</v>
      </c>
      <c r="J65" s="15" t="s">
        <v>34</v>
      </c>
      <c r="K65" s="15" t="s">
        <v>34</v>
      </c>
      <c r="L65" s="15" t="s">
        <v>34</v>
      </c>
      <c r="M65" s="15" t="s">
        <v>34</v>
      </c>
      <c r="N65" s="15" t="s">
        <v>34</v>
      </c>
      <c r="O65" s="15" t="s">
        <v>34</v>
      </c>
      <c r="P65" s="15" t="s">
        <v>34</v>
      </c>
      <c r="Q65" s="15" t="s">
        <v>34</v>
      </c>
      <c r="R65" s="15" t="s">
        <v>34</v>
      </c>
      <c r="S65" s="15" t="s">
        <v>34</v>
      </c>
      <c r="T65" s="16" t="s">
        <v>27</v>
      </c>
      <c r="U65" s="9">
        <f t="shared" si="1"/>
        <v>78.25</v>
      </c>
      <c r="V65" s="9">
        <f t="shared" si="2"/>
        <v>76</v>
      </c>
      <c r="W65" s="9">
        <f t="shared" si="3"/>
        <v>77.125</v>
      </c>
      <c r="X65" s="5"/>
      <c r="Y65" s="5"/>
      <c r="Z65" s="5"/>
    </row>
    <row r="66" ht="12.75" customHeight="1">
      <c r="A66" s="11">
        <v>2962279.0</v>
      </c>
      <c r="B66" s="12" t="s">
        <v>99</v>
      </c>
      <c r="C66" s="13" t="s">
        <v>88</v>
      </c>
      <c r="D66" s="14" t="s">
        <v>25</v>
      </c>
      <c r="E66" s="12" t="s">
        <v>33</v>
      </c>
      <c r="F66" s="15">
        <v>84.0</v>
      </c>
      <c r="G66" s="15">
        <v>74.0</v>
      </c>
      <c r="H66" s="15">
        <v>74.0</v>
      </c>
      <c r="I66" s="15">
        <v>85.0</v>
      </c>
      <c r="J66" s="15" t="s">
        <v>34</v>
      </c>
      <c r="K66" s="15" t="s">
        <v>34</v>
      </c>
      <c r="L66" s="15" t="s">
        <v>34</v>
      </c>
      <c r="M66" s="15" t="s">
        <v>34</v>
      </c>
      <c r="N66" s="15" t="s">
        <v>34</v>
      </c>
      <c r="O66" s="15" t="s">
        <v>34</v>
      </c>
      <c r="P66" s="15" t="s">
        <v>34</v>
      </c>
      <c r="Q66" s="15" t="s">
        <v>34</v>
      </c>
      <c r="R66" s="15" t="s">
        <v>34</v>
      </c>
      <c r="S66" s="15" t="s">
        <v>34</v>
      </c>
      <c r="T66" s="16" t="s">
        <v>27</v>
      </c>
      <c r="U66" s="9">
        <f t="shared" si="1"/>
        <v>79</v>
      </c>
      <c r="V66" s="9">
        <f t="shared" si="2"/>
        <v>79.5</v>
      </c>
      <c r="W66" s="9">
        <f t="shared" si="3"/>
        <v>79.25</v>
      </c>
      <c r="X66" s="5"/>
      <c r="Y66" s="5"/>
      <c r="Z66" s="5"/>
    </row>
    <row r="67" ht="12.75" customHeight="1">
      <c r="A67" s="11">
        <v>2959534.0</v>
      </c>
      <c r="B67" s="12" t="s">
        <v>100</v>
      </c>
      <c r="C67" s="13" t="s">
        <v>88</v>
      </c>
      <c r="D67" s="14" t="s">
        <v>25</v>
      </c>
      <c r="E67" s="12" t="s">
        <v>33</v>
      </c>
      <c r="F67" s="15">
        <v>83.0</v>
      </c>
      <c r="G67" s="15">
        <v>77.0</v>
      </c>
      <c r="H67" s="15">
        <v>75.0</v>
      </c>
      <c r="I67" s="15">
        <v>84.0</v>
      </c>
      <c r="J67" s="15" t="s">
        <v>34</v>
      </c>
      <c r="K67" s="15" t="s">
        <v>34</v>
      </c>
      <c r="L67" s="15" t="s">
        <v>34</v>
      </c>
      <c r="M67" s="15" t="s">
        <v>34</v>
      </c>
      <c r="N67" s="15" t="s">
        <v>34</v>
      </c>
      <c r="O67" s="15" t="s">
        <v>34</v>
      </c>
      <c r="P67" s="15" t="s">
        <v>34</v>
      </c>
      <c r="Q67" s="15" t="s">
        <v>34</v>
      </c>
      <c r="R67" s="15" t="s">
        <v>34</v>
      </c>
      <c r="S67" s="15" t="s">
        <v>34</v>
      </c>
      <c r="T67" s="16" t="s">
        <v>27</v>
      </c>
      <c r="U67" s="9">
        <f t="shared" si="1"/>
        <v>80</v>
      </c>
      <c r="V67" s="9">
        <f t="shared" si="2"/>
        <v>79.5</v>
      </c>
      <c r="W67" s="9">
        <f t="shared" si="3"/>
        <v>79.75</v>
      </c>
      <c r="X67" s="5"/>
      <c r="Y67" s="5"/>
      <c r="Z67" s="5"/>
    </row>
    <row r="68" ht="12.75" customHeight="1">
      <c r="A68" s="11">
        <v>2962437.0</v>
      </c>
      <c r="B68" s="12" t="s">
        <v>101</v>
      </c>
      <c r="C68" s="13" t="s">
        <v>88</v>
      </c>
      <c r="D68" s="14" t="s">
        <v>25</v>
      </c>
      <c r="E68" s="12" t="s">
        <v>33</v>
      </c>
      <c r="F68" s="15">
        <v>82.0</v>
      </c>
      <c r="G68" s="15">
        <v>86.0</v>
      </c>
      <c r="H68" s="15">
        <v>81.0</v>
      </c>
      <c r="I68" s="15">
        <v>94.0</v>
      </c>
      <c r="J68" s="15" t="s">
        <v>34</v>
      </c>
      <c r="K68" s="15" t="s">
        <v>34</v>
      </c>
      <c r="L68" s="15" t="s">
        <v>34</v>
      </c>
      <c r="M68" s="15" t="s">
        <v>34</v>
      </c>
      <c r="N68" s="15" t="s">
        <v>34</v>
      </c>
      <c r="O68" s="15" t="s">
        <v>34</v>
      </c>
      <c r="P68" s="15" t="s">
        <v>34</v>
      </c>
      <c r="Q68" s="15" t="s">
        <v>34</v>
      </c>
      <c r="R68" s="15" t="s">
        <v>34</v>
      </c>
      <c r="S68" s="15" t="s">
        <v>34</v>
      </c>
      <c r="T68" s="16" t="s">
        <v>27</v>
      </c>
      <c r="U68" s="9">
        <f t="shared" si="1"/>
        <v>84</v>
      </c>
      <c r="V68" s="9">
        <f t="shared" si="2"/>
        <v>87.5</v>
      </c>
      <c r="W68" s="9">
        <f t="shared" si="3"/>
        <v>85.75</v>
      </c>
      <c r="X68" s="5"/>
      <c r="Y68" s="5"/>
      <c r="Z68" s="5"/>
    </row>
    <row r="69" ht="12.75" customHeight="1">
      <c r="A69" s="11">
        <v>2947815.0</v>
      </c>
      <c r="B69" s="12" t="s">
        <v>102</v>
      </c>
      <c r="C69" s="13" t="s">
        <v>88</v>
      </c>
      <c r="D69" s="14" t="s">
        <v>25</v>
      </c>
      <c r="E69" s="12" t="s">
        <v>33</v>
      </c>
      <c r="F69" s="15">
        <v>64.0</v>
      </c>
      <c r="G69" s="15">
        <v>67.0</v>
      </c>
      <c r="H69" s="15">
        <v>60.0</v>
      </c>
      <c r="I69" s="15">
        <v>60.0</v>
      </c>
      <c r="J69" s="15" t="s">
        <v>34</v>
      </c>
      <c r="K69" s="15" t="s">
        <v>34</v>
      </c>
      <c r="L69" s="15" t="s">
        <v>34</v>
      </c>
      <c r="M69" s="15" t="s">
        <v>34</v>
      </c>
      <c r="N69" s="15" t="s">
        <v>34</v>
      </c>
      <c r="O69" s="15" t="s">
        <v>34</v>
      </c>
      <c r="P69" s="15" t="s">
        <v>34</v>
      </c>
      <c r="Q69" s="15" t="s">
        <v>34</v>
      </c>
      <c r="R69" s="15" t="s">
        <v>34</v>
      </c>
      <c r="S69" s="15" t="s">
        <v>34</v>
      </c>
      <c r="T69" s="16" t="s">
        <v>27</v>
      </c>
      <c r="U69" s="9">
        <f t="shared" si="1"/>
        <v>65.5</v>
      </c>
      <c r="V69" s="9">
        <f t="shared" si="2"/>
        <v>60</v>
      </c>
      <c r="W69" s="9">
        <f t="shared" si="3"/>
        <v>62.75</v>
      </c>
      <c r="X69" s="5"/>
      <c r="Y69" s="5"/>
      <c r="Z69" s="5"/>
    </row>
    <row r="70" ht="12.75" customHeight="1">
      <c r="A70" s="11">
        <v>2952956.0</v>
      </c>
      <c r="B70" s="12" t="s">
        <v>103</v>
      </c>
      <c r="C70" s="13" t="s">
        <v>88</v>
      </c>
      <c r="D70" s="14" t="s">
        <v>25</v>
      </c>
      <c r="E70" s="12" t="s">
        <v>33</v>
      </c>
      <c r="F70" s="15">
        <v>62.0</v>
      </c>
      <c r="G70" s="15">
        <v>65.0</v>
      </c>
      <c r="H70" s="15">
        <v>80.0</v>
      </c>
      <c r="I70" s="15">
        <v>88.0</v>
      </c>
      <c r="J70" s="15" t="s">
        <v>34</v>
      </c>
      <c r="K70" s="15" t="s">
        <v>34</v>
      </c>
      <c r="L70" s="15" t="s">
        <v>34</v>
      </c>
      <c r="M70" s="15" t="s">
        <v>34</v>
      </c>
      <c r="N70" s="15" t="s">
        <v>34</v>
      </c>
      <c r="O70" s="15" t="s">
        <v>34</v>
      </c>
      <c r="P70" s="15" t="s">
        <v>34</v>
      </c>
      <c r="Q70" s="15" t="s">
        <v>34</v>
      </c>
      <c r="R70" s="15" t="s">
        <v>34</v>
      </c>
      <c r="S70" s="15" t="s">
        <v>34</v>
      </c>
      <c r="T70" s="16" t="s">
        <v>27</v>
      </c>
      <c r="U70" s="9">
        <f t="shared" si="1"/>
        <v>63.5</v>
      </c>
      <c r="V70" s="9">
        <f t="shared" si="2"/>
        <v>84</v>
      </c>
      <c r="W70" s="9">
        <f t="shared" si="3"/>
        <v>73.75</v>
      </c>
      <c r="X70" s="5"/>
      <c r="Y70" s="5"/>
      <c r="Z70" s="5"/>
    </row>
    <row r="71" ht="12.75" customHeight="1">
      <c r="A71" s="11">
        <v>2959417.0</v>
      </c>
      <c r="B71" s="12" t="s">
        <v>104</v>
      </c>
      <c r="C71" s="13" t="s">
        <v>88</v>
      </c>
      <c r="D71" s="14" t="s">
        <v>25</v>
      </c>
      <c r="E71" s="12" t="s">
        <v>33</v>
      </c>
      <c r="F71" s="15">
        <v>84.0</v>
      </c>
      <c r="G71" s="15">
        <v>90.0</v>
      </c>
      <c r="H71" s="15">
        <v>92.0</v>
      </c>
      <c r="I71" s="15">
        <v>95.0</v>
      </c>
      <c r="J71" s="15" t="s">
        <v>34</v>
      </c>
      <c r="K71" s="15" t="s">
        <v>34</v>
      </c>
      <c r="L71" s="15" t="s">
        <v>34</v>
      </c>
      <c r="M71" s="15" t="s">
        <v>34</v>
      </c>
      <c r="N71" s="15" t="s">
        <v>34</v>
      </c>
      <c r="O71" s="15" t="s">
        <v>34</v>
      </c>
      <c r="P71" s="15" t="s">
        <v>34</v>
      </c>
      <c r="Q71" s="15" t="s">
        <v>34</v>
      </c>
      <c r="R71" s="15" t="s">
        <v>34</v>
      </c>
      <c r="S71" s="15" t="s">
        <v>34</v>
      </c>
      <c r="T71" s="16" t="s">
        <v>27</v>
      </c>
      <c r="U71" s="9">
        <f t="shared" si="1"/>
        <v>87</v>
      </c>
      <c r="V71" s="9">
        <f t="shared" si="2"/>
        <v>93.5</v>
      </c>
      <c r="W71" s="9">
        <f t="shared" si="3"/>
        <v>90.25</v>
      </c>
      <c r="X71" s="5"/>
      <c r="Y71" s="5"/>
      <c r="Z71" s="5"/>
    </row>
    <row r="72" ht="12.75" customHeight="1">
      <c r="A72" s="11">
        <v>2963563.0</v>
      </c>
      <c r="B72" s="12" t="s">
        <v>105</v>
      </c>
      <c r="C72" s="13" t="s">
        <v>88</v>
      </c>
      <c r="D72" s="14" t="s">
        <v>25</v>
      </c>
      <c r="E72" s="12" t="s">
        <v>33</v>
      </c>
      <c r="F72" s="15">
        <v>75.0</v>
      </c>
      <c r="G72" s="15">
        <v>72.0</v>
      </c>
      <c r="H72" s="15">
        <v>69.0</v>
      </c>
      <c r="I72" s="15">
        <v>71.0</v>
      </c>
      <c r="J72" s="15" t="s">
        <v>34</v>
      </c>
      <c r="K72" s="15" t="s">
        <v>34</v>
      </c>
      <c r="L72" s="15" t="s">
        <v>34</v>
      </c>
      <c r="M72" s="15" t="s">
        <v>34</v>
      </c>
      <c r="N72" s="15" t="s">
        <v>34</v>
      </c>
      <c r="O72" s="15" t="s">
        <v>34</v>
      </c>
      <c r="P72" s="15" t="s">
        <v>34</v>
      </c>
      <c r="Q72" s="15" t="s">
        <v>34</v>
      </c>
      <c r="R72" s="15" t="s">
        <v>34</v>
      </c>
      <c r="S72" s="15" t="s">
        <v>34</v>
      </c>
      <c r="T72" s="16" t="s">
        <v>27</v>
      </c>
      <c r="U72" s="9">
        <f t="shared" si="1"/>
        <v>73.5</v>
      </c>
      <c r="V72" s="9">
        <f t="shared" si="2"/>
        <v>70</v>
      </c>
      <c r="W72" s="9">
        <f t="shared" si="3"/>
        <v>71.75</v>
      </c>
      <c r="X72" s="5"/>
      <c r="Y72" s="5"/>
      <c r="Z72" s="5"/>
    </row>
    <row r="73" ht="12.75" customHeight="1">
      <c r="A73" s="11">
        <v>2962741.0</v>
      </c>
      <c r="B73" s="12" t="s">
        <v>106</v>
      </c>
      <c r="C73" s="13" t="s">
        <v>88</v>
      </c>
      <c r="D73" s="14" t="s">
        <v>25</v>
      </c>
      <c r="E73" s="12" t="s">
        <v>33</v>
      </c>
      <c r="F73" s="15">
        <v>80.0</v>
      </c>
      <c r="G73" s="15">
        <v>84.0</v>
      </c>
      <c r="H73" s="15">
        <v>69.0</v>
      </c>
      <c r="I73" s="15">
        <v>83.0</v>
      </c>
      <c r="J73" s="15" t="s">
        <v>34</v>
      </c>
      <c r="K73" s="15" t="s">
        <v>34</v>
      </c>
      <c r="L73" s="15" t="s">
        <v>34</v>
      </c>
      <c r="M73" s="15" t="s">
        <v>34</v>
      </c>
      <c r="N73" s="15" t="s">
        <v>34</v>
      </c>
      <c r="O73" s="15" t="s">
        <v>34</v>
      </c>
      <c r="P73" s="15" t="s">
        <v>34</v>
      </c>
      <c r="Q73" s="15" t="s">
        <v>34</v>
      </c>
      <c r="R73" s="15" t="s">
        <v>34</v>
      </c>
      <c r="S73" s="15" t="s">
        <v>34</v>
      </c>
      <c r="T73" s="16" t="s">
        <v>27</v>
      </c>
      <c r="U73" s="9">
        <f t="shared" si="1"/>
        <v>82</v>
      </c>
      <c r="V73" s="9">
        <f t="shared" si="2"/>
        <v>76</v>
      </c>
      <c r="W73" s="9">
        <f t="shared" si="3"/>
        <v>79</v>
      </c>
      <c r="X73" s="5"/>
      <c r="Y73" s="5"/>
      <c r="Z73" s="5"/>
    </row>
    <row r="74" ht="12.75" customHeight="1">
      <c r="A74" s="11">
        <v>2964665.0</v>
      </c>
      <c r="B74" s="12" t="s">
        <v>107</v>
      </c>
      <c r="C74" s="13" t="s">
        <v>88</v>
      </c>
      <c r="D74" s="14" t="s">
        <v>25</v>
      </c>
      <c r="E74" s="12" t="s">
        <v>33</v>
      </c>
      <c r="F74" s="15">
        <v>83.0</v>
      </c>
      <c r="G74" s="15">
        <v>84.0</v>
      </c>
      <c r="H74" s="15">
        <v>89.0</v>
      </c>
      <c r="I74" s="15">
        <v>85.0</v>
      </c>
      <c r="J74" s="15" t="s">
        <v>34</v>
      </c>
      <c r="K74" s="15" t="s">
        <v>34</v>
      </c>
      <c r="L74" s="15" t="s">
        <v>34</v>
      </c>
      <c r="M74" s="15" t="s">
        <v>34</v>
      </c>
      <c r="N74" s="15" t="s">
        <v>34</v>
      </c>
      <c r="O74" s="15" t="s">
        <v>34</v>
      </c>
      <c r="P74" s="15" t="s">
        <v>34</v>
      </c>
      <c r="Q74" s="15" t="s">
        <v>34</v>
      </c>
      <c r="R74" s="15" t="s">
        <v>34</v>
      </c>
      <c r="S74" s="15" t="s">
        <v>34</v>
      </c>
      <c r="T74" s="16" t="s">
        <v>27</v>
      </c>
      <c r="U74" s="9">
        <f t="shared" si="1"/>
        <v>83.5</v>
      </c>
      <c r="V74" s="9">
        <f t="shared" si="2"/>
        <v>87</v>
      </c>
      <c r="W74" s="9">
        <f t="shared" si="3"/>
        <v>85.25</v>
      </c>
      <c r="X74" s="5"/>
      <c r="Y74" s="5"/>
      <c r="Z74" s="5"/>
    </row>
    <row r="75" ht="12.75" customHeight="1">
      <c r="A75" s="11">
        <v>2964589.0</v>
      </c>
      <c r="B75" s="12" t="s">
        <v>108</v>
      </c>
      <c r="C75" s="13" t="s">
        <v>88</v>
      </c>
      <c r="D75" s="14" t="s">
        <v>25</v>
      </c>
      <c r="E75" s="12" t="s">
        <v>33</v>
      </c>
      <c r="F75" s="15">
        <v>78.0</v>
      </c>
      <c r="G75" s="15">
        <v>100.0</v>
      </c>
      <c r="H75" s="15">
        <v>77.0</v>
      </c>
      <c r="I75" s="15">
        <v>100.0</v>
      </c>
      <c r="J75" s="15" t="s">
        <v>34</v>
      </c>
      <c r="K75" s="15" t="s">
        <v>34</v>
      </c>
      <c r="L75" s="15" t="s">
        <v>34</v>
      </c>
      <c r="M75" s="15" t="s">
        <v>34</v>
      </c>
      <c r="N75" s="15" t="s">
        <v>34</v>
      </c>
      <c r="O75" s="15" t="s">
        <v>34</v>
      </c>
      <c r="P75" s="15" t="s">
        <v>34</v>
      </c>
      <c r="Q75" s="15" t="s">
        <v>34</v>
      </c>
      <c r="R75" s="15" t="s">
        <v>34</v>
      </c>
      <c r="S75" s="15" t="s">
        <v>34</v>
      </c>
      <c r="T75" s="16" t="s">
        <v>27</v>
      </c>
      <c r="U75" s="9">
        <f t="shared" si="1"/>
        <v>89</v>
      </c>
      <c r="V75" s="9">
        <f t="shared" si="2"/>
        <v>88.5</v>
      </c>
      <c r="W75" s="9">
        <f t="shared" si="3"/>
        <v>88.75</v>
      </c>
      <c r="X75" s="5"/>
      <c r="Y75" s="5"/>
      <c r="Z75" s="5"/>
    </row>
    <row r="76" ht="12.75" customHeight="1">
      <c r="A76" s="11">
        <v>2959743.0</v>
      </c>
      <c r="B76" s="12" t="s">
        <v>109</v>
      </c>
      <c r="C76" s="13" t="s">
        <v>110</v>
      </c>
      <c r="D76" s="14" t="s">
        <v>25</v>
      </c>
      <c r="E76" s="12" t="s">
        <v>33</v>
      </c>
      <c r="F76" s="15">
        <v>79.5</v>
      </c>
      <c r="G76" s="15">
        <v>85.0</v>
      </c>
      <c r="H76" s="15">
        <v>87.5</v>
      </c>
      <c r="I76" s="15">
        <v>87.0</v>
      </c>
      <c r="J76" s="15" t="s">
        <v>34</v>
      </c>
      <c r="K76" s="15" t="s">
        <v>34</v>
      </c>
      <c r="L76" s="15" t="s">
        <v>34</v>
      </c>
      <c r="M76" s="15" t="s">
        <v>34</v>
      </c>
      <c r="N76" s="15" t="s">
        <v>34</v>
      </c>
      <c r="O76" s="15" t="s">
        <v>34</v>
      </c>
      <c r="P76" s="15" t="s">
        <v>34</v>
      </c>
      <c r="Q76" s="15" t="s">
        <v>34</v>
      </c>
      <c r="R76" s="15" t="s">
        <v>34</v>
      </c>
      <c r="S76" s="15" t="s">
        <v>34</v>
      </c>
      <c r="T76" s="16" t="s">
        <v>27</v>
      </c>
      <c r="U76" s="9">
        <f t="shared" si="1"/>
        <v>82.25</v>
      </c>
      <c r="V76" s="9">
        <f t="shared" si="2"/>
        <v>87.25</v>
      </c>
      <c r="W76" s="9">
        <f t="shared" si="3"/>
        <v>84.75</v>
      </c>
      <c r="X76" s="5"/>
      <c r="Y76" s="5"/>
      <c r="Z76" s="5"/>
    </row>
    <row r="77" ht="12.75" customHeight="1">
      <c r="A77" s="11">
        <v>2960625.0</v>
      </c>
      <c r="B77" s="12" t="s">
        <v>111</v>
      </c>
      <c r="C77" s="13" t="s">
        <v>110</v>
      </c>
      <c r="D77" s="14" t="s">
        <v>25</v>
      </c>
      <c r="E77" s="12" t="s">
        <v>33</v>
      </c>
      <c r="F77" s="15">
        <v>70.0</v>
      </c>
      <c r="G77" s="15">
        <v>70.0</v>
      </c>
      <c r="H77" s="15">
        <v>66.0</v>
      </c>
      <c r="I77" s="15">
        <v>65.0</v>
      </c>
      <c r="J77" s="15" t="s">
        <v>34</v>
      </c>
      <c r="K77" s="15" t="s">
        <v>34</v>
      </c>
      <c r="L77" s="15" t="s">
        <v>34</v>
      </c>
      <c r="M77" s="15" t="s">
        <v>34</v>
      </c>
      <c r="N77" s="15" t="s">
        <v>34</v>
      </c>
      <c r="O77" s="15" t="s">
        <v>34</v>
      </c>
      <c r="P77" s="15" t="s">
        <v>34</v>
      </c>
      <c r="Q77" s="15" t="s">
        <v>34</v>
      </c>
      <c r="R77" s="15" t="s">
        <v>34</v>
      </c>
      <c r="S77" s="15" t="s">
        <v>34</v>
      </c>
      <c r="T77" s="16" t="s">
        <v>27</v>
      </c>
      <c r="U77" s="9">
        <f t="shared" si="1"/>
        <v>70</v>
      </c>
      <c r="V77" s="9">
        <f t="shared" si="2"/>
        <v>65.5</v>
      </c>
      <c r="W77" s="9">
        <f t="shared" si="3"/>
        <v>67.75</v>
      </c>
      <c r="X77" s="5"/>
      <c r="Y77" s="5"/>
      <c r="Z77" s="5"/>
    </row>
    <row r="78" ht="12.75" customHeight="1">
      <c r="A78" s="11">
        <v>2946944.0</v>
      </c>
      <c r="B78" s="12" t="s">
        <v>112</v>
      </c>
      <c r="C78" s="13" t="s">
        <v>110</v>
      </c>
      <c r="D78" s="14" t="s">
        <v>25</v>
      </c>
      <c r="E78" s="12" t="s">
        <v>33</v>
      </c>
      <c r="F78" s="15">
        <v>70.0</v>
      </c>
      <c r="G78" s="15">
        <v>73.0</v>
      </c>
      <c r="H78" s="15">
        <v>73.0</v>
      </c>
      <c r="I78" s="15">
        <v>77.0</v>
      </c>
      <c r="J78" s="15" t="s">
        <v>34</v>
      </c>
      <c r="K78" s="15" t="s">
        <v>34</v>
      </c>
      <c r="L78" s="15" t="s">
        <v>34</v>
      </c>
      <c r="M78" s="15" t="s">
        <v>34</v>
      </c>
      <c r="N78" s="15" t="s">
        <v>34</v>
      </c>
      <c r="O78" s="15" t="s">
        <v>34</v>
      </c>
      <c r="P78" s="15" t="s">
        <v>34</v>
      </c>
      <c r="Q78" s="15" t="s">
        <v>34</v>
      </c>
      <c r="R78" s="15" t="s">
        <v>34</v>
      </c>
      <c r="S78" s="15" t="s">
        <v>34</v>
      </c>
      <c r="T78" s="16" t="s">
        <v>27</v>
      </c>
      <c r="U78" s="9">
        <f t="shared" si="1"/>
        <v>71.5</v>
      </c>
      <c r="V78" s="9">
        <f t="shared" si="2"/>
        <v>75</v>
      </c>
      <c r="W78" s="9">
        <f t="shared" si="3"/>
        <v>73.25</v>
      </c>
      <c r="X78" s="5"/>
      <c r="Y78" s="5"/>
      <c r="Z78" s="5"/>
    </row>
    <row r="79" ht="12.75" customHeight="1">
      <c r="A79" s="11">
        <v>2960807.0</v>
      </c>
      <c r="B79" s="12" t="s">
        <v>113</v>
      </c>
      <c r="C79" s="13" t="s">
        <v>110</v>
      </c>
      <c r="D79" s="14" t="s">
        <v>25</v>
      </c>
      <c r="E79" s="12" t="s">
        <v>33</v>
      </c>
      <c r="F79" s="15">
        <v>85.5</v>
      </c>
      <c r="G79" s="15">
        <v>79.0</v>
      </c>
      <c r="H79" s="15">
        <v>86.5</v>
      </c>
      <c r="I79" s="15">
        <v>89.0</v>
      </c>
      <c r="J79" s="15" t="s">
        <v>34</v>
      </c>
      <c r="K79" s="15" t="s">
        <v>34</v>
      </c>
      <c r="L79" s="15" t="s">
        <v>34</v>
      </c>
      <c r="M79" s="15" t="s">
        <v>34</v>
      </c>
      <c r="N79" s="15" t="s">
        <v>34</v>
      </c>
      <c r="O79" s="15" t="s">
        <v>34</v>
      </c>
      <c r="P79" s="15" t="s">
        <v>34</v>
      </c>
      <c r="Q79" s="15" t="s">
        <v>34</v>
      </c>
      <c r="R79" s="15" t="s">
        <v>34</v>
      </c>
      <c r="S79" s="15" t="s">
        <v>34</v>
      </c>
      <c r="T79" s="16" t="s">
        <v>27</v>
      </c>
      <c r="U79" s="9">
        <f t="shared" si="1"/>
        <v>82.25</v>
      </c>
      <c r="V79" s="9">
        <f t="shared" si="2"/>
        <v>87.75</v>
      </c>
      <c r="W79" s="9">
        <f t="shared" si="3"/>
        <v>85</v>
      </c>
      <c r="X79" s="5"/>
      <c r="Y79" s="5"/>
      <c r="Z79" s="5"/>
    </row>
    <row r="80" ht="12.75" customHeight="1">
      <c r="A80" s="11">
        <v>2961961.0</v>
      </c>
      <c r="B80" s="12" t="s">
        <v>114</v>
      </c>
      <c r="C80" s="13" t="s">
        <v>110</v>
      </c>
      <c r="D80" s="14" t="s">
        <v>25</v>
      </c>
      <c r="E80" s="12" t="s">
        <v>33</v>
      </c>
      <c r="F80" s="15">
        <v>72.0</v>
      </c>
      <c r="G80" s="15">
        <v>69.0</v>
      </c>
      <c r="H80" s="15">
        <v>71.0</v>
      </c>
      <c r="I80" s="15">
        <v>64.0</v>
      </c>
      <c r="J80" s="15" t="s">
        <v>34</v>
      </c>
      <c r="K80" s="15" t="s">
        <v>34</v>
      </c>
      <c r="L80" s="15" t="s">
        <v>34</v>
      </c>
      <c r="M80" s="15" t="s">
        <v>34</v>
      </c>
      <c r="N80" s="15" t="s">
        <v>34</v>
      </c>
      <c r="O80" s="15" t="s">
        <v>34</v>
      </c>
      <c r="P80" s="15" t="s">
        <v>34</v>
      </c>
      <c r="Q80" s="15" t="s">
        <v>34</v>
      </c>
      <c r="R80" s="15" t="s">
        <v>34</v>
      </c>
      <c r="S80" s="15" t="s">
        <v>34</v>
      </c>
      <c r="T80" s="16" t="s">
        <v>27</v>
      </c>
      <c r="U80" s="9">
        <f t="shared" si="1"/>
        <v>70.5</v>
      </c>
      <c r="V80" s="9">
        <f t="shared" si="2"/>
        <v>67.5</v>
      </c>
      <c r="W80" s="9">
        <f t="shared" si="3"/>
        <v>69</v>
      </c>
      <c r="X80" s="5"/>
      <c r="Y80" s="5"/>
      <c r="Z80" s="5"/>
    </row>
    <row r="81" ht="12.75" customHeight="1">
      <c r="A81" s="11">
        <v>2960528.0</v>
      </c>
      <c r="B81" s="12" t="s">
        <v>115</v>
      </c>
      <c r="C81" s="13" t="s">
        <v>110</v>
      </c>
      <c r="D81" s="14" t="s">
        <v>25</v>
      </c>
      <c r="E81" s="12" t="s">
        <v>33</v>
      </c>
      <c r="F81" s="15">
        <v>81.0</v>
      </c>
      <c r="G81" s="15">
        <v>79.0</v>
      </c>
      <c r="H81" s="15">
        <v>82.0</v>
      </c>
      <c r="I81" s="15">
        <v>82.0</v>
      </c>
      <c r="J81" s="15" t="s">
        <v>34</v>
      </c>
      <c r="K81" s="15" t="s">
        <v>34</v>
      </c>
      <c r="L81" s="15" t="s">
        <v>34</v>
      </c>
      <c r="M81" s="15" t="s">
        <v>34</v>
      </c>
      <c r="N81" s="15" t="s">
        <v>34</v>
      </c>
      <c r="O81" s="15" t="s">
        <v>34</v>
      </c>
      <c r="P81" s="15" t="s">
        <v>34</v>
      </c>
      <c r="Q81" s="15" t="s">
        <v>34</v>
      </c>
      <c r="R81" s="15" t="s">
        <v>34</v>
      </c>
      <c r="S81" s="15" t="s">
        <v>34</v>
      </c>
      <c r="T81" s="16" t="s">
        <v>27</v>
      </c>
      <c r="U81" s="9">
        <f t="shared" si="1"/>
        <v>80</v>
      </c>
      <c r="V81" s="9">
        <f t="shared" si="2"/>
        <v>82</v>
      </c>
      <c r="W81" s="9">
        <f t="shared" si="3"/>
        <v>81</v>
      </c>
      <c r="X81" s="5"/>
      <c r="Y81" s="5"/>
      <c r="Z81" s="5"/>
    </row>
    <row r="82" ht="12.75" customHeight="1">
      <c r="A82" s="11">
        <v>2946799.0</v>
      </c>
      <c r="B82" s="12" t="s">
        <v>116</v>
      </c>
      <c r="C82" s="13" t="s">
        <v>110</v>
      </c>
      <c r="D82" s="14" t="s">
        <v>25</v>
      </c>
      <c r="E82" s="12" t="s">
        <v>33</v>
      </c>
      <c r="F82" s="15">
        <v>85.0</v>
      </c>
      <c r="G82" s="15">
        <v>77.0</v>
      </c>
      <c r="H82" s="15">
        <v>70.0</v>
      </c>
      <c r="I82" s="15">
        <v>66.0</v>
      </c>
      <c r="J82" s="15" t="s">
        <v>34</v>
      </c>
      <c r="K82" s="15" t="s">
        <v>34</v>
      </c>
      <c r="L82" s="15" t="s">
        <v>34</v>
      </c>
      <c r="M82" s="15" t="s">
        <v>34</v>
      </c>
      <c r="N82" s="15" t="s">
        <v>34</v>
      </c>
      <c r="O82" s="15" t="s">
        <v>34</v>
      </c>
      <c r="P82" s="15" t="s">
        <v>34</v>
      </c>
      <c r="Q82" s="15" t="s">
        <v>34</v>
      </c>
      <c r="R82" s="15" t="s">
        <v>34</v>
      </c>
      <c r="S82" s="15" t="s">
        <v>34</v>
      </c>
      <c r="T82" s="16" t="s">
        <v>27</v>
      </c>
      <c r="U82" s="9">
        <f t="shared" si="1"/>
        <v>81</v>
      </c>
      <c r="V82" s="9">
        <f t="shared" si="2"/>
        <v>68</v>
      </c>
      <c r="W82" s="9">
        <f t="shared" si="3"/>
        <v>74.5</v>
      </c>
      <c r="X82" s="5"/>
      <c r="Y82" s="5"/>
      <c r="Z82" s="5"/>
    </row>
    <row r="83" ht="12.75" customHeight="1">
      <c r="A83" s="11">
        <v>2947415.0</v>
      </c>
      <c r="B83" s="12" t="s">
        <v>117</v>
      </c>
      <c r="C83" s="13" t="s">
        <v>110</v>
      </c>
      <c r="D83" s="14" t="s">
        <v>25</v>
      </c>
      <c r="E83" s="12" t="s">
        <v>33</v>
      </c>
      <c r="F83" s="15">
        <v>68.0</v>
      </c>
      <c r="G83" s="15">
        <v>77.0</v>
      </c>
      <c r="H83" s="15">
        <v>73.0</v>
      </c>
      <c r="I83" s="15">
        <v>61.0</v>
      </c>
      <c r="J83" s="15" t="s">
        <v>34</v>
      </c>
      <c r="K83" s="15" t="s">
        <v>34</v>
      </c>
      <c r="L83" s="15" t="s">
        <v>34</v>
      </c>
      <c r="M83" s="15" t="s">
        <v>34</v>
      </c>
      <c r="N83" s="15" t="s">
        <v>34</v>
      </c>
      <c r="O83" s="15" t="s">
        <v>34</v>
      </c>
      <c r="P83" s="15" t="s">
        <v>34</v>
      </c>
      <c r="Q83" s="15" t="s">
        <v>34</v>
      </c>
      <c r="R83" s="15" t="s">
        <v>34</v>
      </c>
      <c r="S83" s="15" t="s">
        <v>34</v>
      </c>
      <c r="T83" s="16" t="s">
        <v>27</v>
      </c>
      <c r="U83" s="9">
        <f t="shared" si="1"/>
        <v>72.5</v>
      </c>
      <c r="V83" s="9">
        <f t="shared" si="2"/>
        <v>67</v>
      </c>
      <c r="W83" s="9">
        <f t="shared" si="3"/>
        <v>69.75</v>
      </c>
      <c r="X83" s="5"/>
      <c r="Y83" s="5"/>
      <c r="Z83" s="5"/>
    </row>
    <row r="84" ht="12.75" customHeight="1">
      <c r="A84" s="11">
        <v>2960981.0</v>
      </c>
      <c r="B84" s="12" t="s">
        <v>118</v>
      </c>
      <c r="C84" s="13" t="s">
        <v>110</v>
      </c>
      <c r="D84" s="14" t="s">
        <v>25</v>
      </c>
      <c r="E84" s="12" t="s">
        <v>33</v>
      </c>
      <c r="F84" s="15">
        <v>60.0</v>
      </c>
      <c r="G84" s="15">
        <v>61.0</v>
      </c>
      <c r="H84" s="15">
        <v>60.0</v>
      </c>
      <c r="I84" s="15">
        <v>60.0</v>
      </c>
      <c r="J84" s="15" t="s">
        <v>34</v>
      </c>
      <c r="K84" s="15" t="s">
        <v>34</v>
      </c>
      <c r="L84" s="15" t="s">
        <v>34</v>
      </c>
      <c r="M84" s="15" t="s">
        <v>34</v>
      </c>
      <c r="N84" s="15" t="s">
        <v>34</v>
      </c>
      <c r="O84" s="15" t="s">
        <v>34</v>
      </c>
      <c r="P84" s="15" t="s">
        <v>34</v>
      </c>
      <c r="Q84" s="15" t="s">
        <v>34</v>
      </c>
      <c r="R84" s="15" t="s">
        <v>34</v>
      </c>
      <c r="S84" s="15" t="s">
        <v>34</v>
      </c>
      <c r="T84" s="16" t="s">
        <v>27</v>
      </c>
      <c r="U84" s="9">
        <f t="shared" si="1"/>
        <v>60.5</v>
      </c>
      <c r="V84" s="9">
        <f t="shared" si="2"/>
        <v>60</v>
      </c>
      <c r="W84" s="9">
        <f t="shared" si="3"/>
        <v>60.25</v>
      </c>
      <c r="X84" s="5"/>
      <c r="Y84" s="5"/>
      <c r="Z84" s="5"/>
    </row>
    <row r="85" ht="12.75" customHeight="1">
      <c r="A85" s="11">
        <v>2962624.0</v>
      </c>
      <c r="B85" s="12" t="s">
        <v>119</v>
      </c>
      <c r="C85" s="13" t="s">
        <v>110</v>
      </c>
      <c r="D85" s="14" t="s">
        <v>25</v>
      </c>
      <c r="E85" s="12" t="s">
        <v>33</v>
      </c>
      <c r="F85" s="15">
        <v>75.0</v>
      </c>
      <c r="G85" s="15">
        <v>79.0</v>
      </c>
      <c r="H85" s="15">
        <v>78.0</v>
      </c>
      <c r="I85" s="15">
        <v>73.0</v>
      </c>
      <c r="J85" s="15"/>
      <c r="K85" s="15"/>
      <c r="L85" s="15"/>
      <c r="M85" s="15"/>
      <c r="N85" s="15" t="s">
        <v>34</v>
      </c>
      <c r="O85" s="15" t="s">
        <v>34</v>
      </c>
      <c r="P85" s="15" t="s">
        <v>34</v>
      </c>
      <c r="Q85" s="15" t="s">
        <v>34</v>
      </c>
      <c r="R85" s="15" t="s">
        <v>34</v>
      </c>
      <c r="S85" s="15" t="s">
        <v>34</v>
      </c>
      <c r="T85" s="16" t="s">
        <v>27</v>
      </c>
      <c r="U85" s="9">
        <f t="shared" si="1"/>
        <v>77</v>
      </c>
      <c r="V85" s="9">
        <f t="shared" si="2"/>
        <v>75.5</v>
      </c>
      <c r="W85" s="9">
        <f t="shared" si="3"/>
        <v>76.25</v>
      </c>
      <c r="X85" s="5"/>
      <c r="Y85" s="5"/>
      <c r="Z85" s="5"/>
    </row>
    <row r="86" ht="12.75" customHeight="1">
      <c r="A86" s="11">
        <v>2962513.0</v>
      </c>
      <c r="B86" s="12" t="s">
        <v>120</v>
      </c>
      <c r="C86" s="13" t="s">
        <v>110</v>
      </c>
      <c r="D86" s="14" t="s">
        <v>25</v>
      </c>
      <c r="E86" s="12" t="s">
        <v>33</v>
      </c>
      <c r="F86" s="15">
        <v>60.0</v>
      </c>
      <c r="G86" s="15">
        <v>63.0</v>
      </c>
      <c r="H86" s="15">
        <v>63.0</v>
      </c>
      <c r="I86" s="15">
        <v>65.0</v>
      </c>
      <c r="J86" s="15" t="s">
        <v>34</v>
      </c>
      <c r="K86" s="15" t="s">
        <v>34</v>
      </c>
      <c r="L86" s="15" t="s">
        <v>34</v>
      </c>
      <c r="M86" s="15" t="s">
        <v>34</v>
      </c>
      <c r="N86" s="15" t="s">
        <v>34</v>
      </c>
      <c r="O86" s="15" t="s">
        <v>34</v>
      </c>
      <c r="P86" s="15" t="s">
        <v>34</v>
      </c>
      <c r="Q86" s="15" t="s">
        <v>34</v>
      </c>
      <c r="R86" s="15" t="s">
        <v>34</v>
      </c>
      <c r="S86" s="15" t="s">
        <v>34</v>
      </c>
      <c r="T86" s="16" t="s">
        <v>27</v>
      </c>
      <c r="U86" s="9">
        <f t="shared" si="1"/>
        <v>61.5</v>
      </c>
      <c r="V86" s="9">
        <f t="shared" si="2"/>
        <v>64</v>
      </c>
      <c r="W86" s="9">
        <f t="shared" si="3"/>
        <v>62.75</v>
      </c>
      <c r="X86" s="5"/>
      <c r="Y86" s="5"/>
      <c r="Z86" s="5"/>
    </row>
    <row r="87" ht="12.75" customHeight="1">
      <c r="A87" s="11">
        <v>2954372.0</v>
      </c>
      <c r="B87" s="12" t="s">
        <v>121</v>
      </c>
      <c r="C87" s="13" t="s">
        <v>110</v>
      </c>
      <c r="D87" s="14" t="s">
        <v>25</v>
      </c>
      <c r="E87" s="12" t="s">
        <v>33</v>
      </c>
      <c r="F87" s="15">
        <v>62.0</v>
      </c>
      <c r="G87" s="15">
        <v>62.0</v>
      </c>
      <c r="H87" s="15">
        <v>76.0</v>
      </c>
      <c r="I87" s="15">
        <v>73.0</v>
      </c>
      <c r="J87" s="15" t="s">
        <v>34</v>
      </c>
      <c r="K87" s="15" t="s">
        <v>34</v>
      </c>
      <c r="L87" s="15" t="s">
        <v>34</v>
      </c>
      <c r="M87" s="15" t="s">
        <v>34</v>
      </c>
      <c r="N87" s="15" t="s">
        <v>34</v>
      </c>
      <c r="O87" s="15" t="s">
        <v>34</v>
      </c>
      <c r="P87" s="15" t="s">
        <v>34</v>
      </c>
      <c r="Q87" s="15" t="s">
        <v>34</v>
      </c>
      <c r="R87" s="15" t="s">
        <v>34</v>
      </c>
      <c r="S87" s="15" t="s">
        <v>34</v>
      </c>
      <c r="T87" s="16" t="s">
        <v>27</v>
      </c>
      <c r="U87" s="9">
        <f t="shared" si="1"/>
        <v>62</v>
      </c>
      <c r="V87" s="9">
        <f t="shared" si="2"/>
        <v>74.5</v>
      </c>
      <c r="W87" s="9">
        <f t="shared" si="3"/>
        <v>68.25</v>
      </c>
      <c r="X87" s="5"/>
      <c r="Y87" s="5"/>
      <c r="Z87" s="5"/>
    </row>
    <row r="88" ht="12.75" customHeight="1">
      <c r="A88" s="11">
        <v>2963856.0</v>
      </c>
      <c r="B88" s="12" t="s">
        <v>122</v>
      </c>
      <c r="C88" s="13" t="s">
        <v>110</v>
      </c>
      <c r="D88" s="14" t="s">
        <v>25</v>
      </c>
      <c r="E88" s="12" t="s">
        <v>33</v>
      </c>
      <c r="F88" s="15">
        <v>64.0</v>
      </c>
      <c r="G88" s="15">
        <v>60.0</v>
      </c>
      <c r="H88" s="15">
        <v>60.0</v>
      </c>
      <c r="I88" s="15">
        <v>62.0</v>
      </c>
      <c r="J88" s="15" t="s">
        <v>34</v>
      </c>
      <c r="K88" s="15" t="s">
        <v>34</v>
      </c>
      <c r="L88" s="15" t="s">
        <v>34</v>
      </c>
      <c r="M88" s="15" t="s">
        <v>34</v>
      </c>
      <c r="N88" s="15" t="s">
        <v>34</v>
      </c>
      <c r="O88" s="15" t="s">
        <v>34</v>
      </c>
      <c r="P88" s="15" t="s">
        <v>34</v>
      </c>
      <c r="Q88" s="15" t="s">
        <v>34</v>
      </c>
      <c r="R88" s="15" t="s">
        <v>34</v>
      </c>
      <c r="S88" s="15" t="s">
        <v>34</v>
      </c>
      <c r="T88" s="16" t="s">
        <v>27</v>
      </c>
      <c r="U88" s="9">
        <f t="shared" si="1"/>
        <v>62</v>
      </c>
      <c r="V88" s="9">
        <f t="shared" si="2"/>
        <v>61</v>
      </c>
      <c r="W88" s="9">
        <f t="shared" si="3"/>
        <v>61.5</v>
      </c>
      <c r="X88" s="5"/>
      <c r="Y88" s="5"/>
      <c r="Z88" s="5"/>
    </row>
    <row r="89" ht="12.75" customHeight="1">
      <c r="A89" s="11">
        <v>2954849.0</v>
      </c>
      <c r="B89" s="12" t="s">
        <v>123</v>
      </c>
      <c r="C89" s="13" t="s">
        <v>110</v>
      </c>
      <c r="D89" s="14" t="s">
        <v>25</v>
      </c>
      <c r="E89" s="12" t="s">
        <v>33</v>
      </c>
      <c r="F89" s="15">
        <v>65.0</v>
      </c>
      <c r="G89" s="15">
        <v>63.0</v>
      </c>
      <c r="H89" s="15">
        <v>71.0</v>
      </c>
      <c r="I89" s="15">
        <v>81.0</v>
      </c>
      <c r="J89" s="15" t="s">
        <v>34</v>
      </c>
      <c r="K89" s="15" t="s">
        <v>34</v>
      </c>
      <c r="L89" s="15" t="s">
        <v>34</v>
      </c>
      <c r="M89" s="15" t="s">
        <v>34</v>
      </c>
      <c r="N89" s="15" t="s">
        <v>34</v>
      </c>
      <c r="O89" s="15" t="s">
        <v>34</v>
      </c>
      <c r="P89" s="15" t="s">
        <v>34</v>
      </c>
      <c r="Q89" s="15" t="s">
        <v>34</v>
      </c>
      <c r="R89" s="15" t="s">
        <v>34</v>
      </c>
      <c r="S89" s="15" t="s">
        <v>34</v>
      </c>
      <c r="T89" s="16" t="s">
        <v>27</v>
      </c>
      <c r="U89" s="9">
        <f t="shared" si="1"/>
        <v>64</v>
      </c>
      <c r="V89" s="9">
        <f t="shared" si="2"/>
        <v>76</v>
      </c>
      <c r="W89" s="9">
        <f t="shared" si="3"/>
        <v>70</v>
      </c>
      <c r="X89" s="5"/>
      <c r="Y89" s="5"/>
      <c r="Z89" s="5"/>
    </row>
    <row r="90" ht="12.75" customHeight="1">
      <c r="A90" s="11">
        <v>2963213.0</v>
      </c>
      <c r="B90" s="12" t="s">
        <v>124</v>
      </c>
      <c r="C90" s="13" t="s">
        <v>110</v>
      </c>
      <c r="D90" s="14" t="s">
        <v>25</v>
      </c>
      <c r="E90" s="12" t="s">
        <v>33</v>
      </c>
      <c r="F90" s="15">
        <v>78.0</v>
      </c>
      <c r="G90" s="15">
        <v>87.0</v>
      </c>
      <c r="H90" s="15">
        <v>69.0</v>
      </c>
      <c r="I90" s="15">
        <v>85.0</v>
      </c>
      <c r="J90" s="15" t="s">
        <v>34</v>
      </c>
      <c r="K90" s="15" t="s">
        <v>34</v>
      </c>
      <c r="L90" s="15" t="s">
        <v>34</v>
      </c>
      <c r="M90" s="15" t="s">
        <v>34</v>
      </c>
      <c r="N90" s="15" t="s">
        <v>34</v>
      </c>
      <c r="O90" s="15" t="s">
        <v>34</v>
      </c>
      <c r="P90" s="15" t="s">
        <v>34</v>
      </c>
      <c r="Q90" s="15" t="s">
        <v>34</v>
      </c>
      <c r="R90" s="15" t="s">
        <v>34</v>
      </c>
      <c r="S90" s="15" t="s">
        <v>34</v>
      </c>
      <c r="T90" s="16" t="s">
        <v>27</v>
      </c>
      <c r="U90" s="9">
        <f t="shared" si="1"/>
        <v>82.5</v>
      </c>
      <c r="V90" s="9">
        <f t="shared" si="2"/>
        <v>77</v>
      </c>
      <c r="W90" s="9">
        <f t="shared" si="3"/>
        <v>79.75</v>
      </c>
      <c r="X90" s="5"/>
      <c r="Y90" s="5"/>
      <c r="Z90" s="5"/>
    </row>
    <row r="91" ht="12.75" customHeight="1">
      <c r="A91" s="6">
        <v>2954256.0</v>
      </c>
      <c r="B91" s="7" t="s">
        <v>125</v>
      </c>
      <c r="C91" s="8" t="s">
        <v>110</v>
      </c>
      <c r="D91" s="17" t="s">
        <v>25</v>
      </c>
      <c r="E91" s="7" t="s">
        <v>47</v>
      </c>
      <c r="F91" s="9">
        <v>80.0</v>
      </c>
      <c r="G91" s="9">
        <v>80.0</v>
      </c>
      <c r="H91" s="9">
        <v>75.0</v>
      </c>
      <c r="I91" s="9">
        <v>80.0</v>
      </c>
      <c r="J91" s="9" t="s">
        <v>34</v>
      </c>
      <c r="K91" s="9" t="s">
        <v>34</v>
      </c>
      <c r="L91" s="9" t="s">
        <v>34</v>
      </c>
      <c r="M91" s="9" t="s">
        <v>34</v>
      </c>
      <c r="N91" s="9" t="s">
        <v>34</v>
      </c>
      <c r="O91" s="9" t="s">
        <v>34</v>
      </c>
      <c r="P91" s="9" t="s">
        <v>34</v>
      </c>
      <c r="Q91" s="9" t="s">
        <v>34</v>
      </c>
      <c r="R91" s="9" t="s">
        <v>34</v>
      </c>
      <c r="S91" s="9" t="s">
        <v>34</v>
      </c>
      <c r="T91" s="18" t="s">
        <v>27</v>
      </c>
      <c r="U91" s="9">
        <f t="shared" si="1"/>
        <v>80</v>
      </c>
      <c r="V91" s="9">
        <f t="shared" si="2"/>
        <v>77.5</v>
      </c>
      <c r="W91" s="9">
        <f t="shared" si="3"/>
        <v>78.75</v>
      </c>
      <c r="X91" s="5"/>
      <c r="Y91" s="5"/>
      <c r="Z91" s="5"/>
    </row>
    <row r="92" ht="12.75" customHeight="1">
      <c r="A92" s="11">
        <v>2957666.0</v>
      </c>
      <c r="B92" s="12" t="s">
        <v>126</v>
      </c>
      <c r="C92" s="13" t="s">
        <v>110</v>
      </c>
      <c r="D92" s="14" t="s">
        <v>25</v>
      </c>
      <c r="E92" s="12" t="s">
        <v>33</v>
      </c>
      <c r="F92" s="15">
        <v>64.0</v>
      </c>
      <c r="G92" s="15">
        <v>63.0</v>
      </c>
      <c r="H92" s="15">
        <v>70.0</v>
      </c>
      <c r="I92" s="15">
        <v>66.0</v>
      </c>
      <c r="J92" s="15" t="s">
        <v>34</v>
      </c>
      <c r="K92" s="15" t="s">
        <v>34</v>
      </c>
      <c r="L92" s="15" t="s">
        <v>34</v>
      </c>
      <c r="M92" s="15" t="s">
        <v>34</v>
      </c>
      <c r="N92" s="15" t="s">
        <v>34</v>
      </c>
      <c r="O92" s="15" t="s">
        <v>34</v>
      </c>
      <c r="P92" s="15" t="s">
        <v>34</v>
      </c>
      <c r="Q92" s="15" t="s">
        <v>34</v>
      </c>
      <c r="R92" s="15" t="s">
        <v>34</v>
      </c>
      <c r="S92" s="15" t="s">
        <v>34</v>
      </c>
      <c r="T92" s="16" t="s">
        <v>27</v>
      </c>
      <c r="U92" s="9">
        <f t="shared" si="1"/>
        <v>63.5</v>
      </c>
      <c r="V92" s="9">
        <f t="shared" si="2"/>
        <v>68</v>
      </c>
      <c r="W92" s="9">
        <f t="shared" si="3"/>
        <v>65.75</v>
      </c>
      <c r="X92" s="5"/>
      <c r="Y92" s="5"/>
      <c r="Z92" s="5"/>
    </row>
    <row r="93" ht="12.75" customHeight="1">
      <c r="A93" s="11">
        <v>2948894.0</v>
      </c>
      <c r="B93" s="12" t="s">
        <v>127</v>
      </c>
      <c r="C93" s="13" t="s">
        <v>110</v>
      </c>
      <c r="D93" s="14" t="s">
        <v>25</v>
      </c>
      <c r="E93" s="12" t="s">
        <v>33</v>
      </c>
      <c r="F93" s="15">
        <v>78.0</v>
      </c>
      <c r="G93" s="15">
        <v>72.0</v>
      </c>
      <c r="H93" s="15">
        <v>81.0</v>
      </c>
      <c r="I93" s="15">
        <v>69.0</v>
      </c>
      <c r="J93" s="15" t="s">
        <v>34</v>
      </c>
      <c r="K93" s="15" t="s">
        <v>34</v>
      </c>
      <c r="L93" s="15" t="s">
        <v>34</v>
      </c>
      <c r="M93" s="15" t="s">
        <v>34</v>
      </c>
      <c r="N93" s="15" t="s">
        <v>34</v>
      </c>
      <c r="O93" s="15" t="s">
        <v>34</v>
      </c>
      <c r="P93" s="15" t="s">
        <v>34</v>
      </c>
      <c r="Q93" s="15" t="s">
        <v>34</v>
      </c>
      <c r="R93" s="15" t="s">
        <v>34</v>
      </c>
      <c r="S93" s="15" t="s">
        <v>34</v>
      </c>
      <c r="T93" s="16" t="s">
        <v>27</v>
      </c>
      <c r="U93" s="9">
        <f t="shared" si="1"/>
        <v>75</v>
      </c>
      <c r="V93" s="9">
        <f t="shared" si="2"/>
        <v>75</v>
      </c>
      <c r="W93" s="9">
        <f t="shared" si="3"/>
        <v>75</v>
      </c>
      <c r="X93" s="5"/>
      <c r="Y93" s="5"/>
      <c r="Z93" s="5"/>
    </row>
    <row r="94" ht="12.75" customHeight="1">
      <c r="A94" s="11">
        <v>2964376.0</v>
      </c>
      <c r="B94" s="12" t="s">
        <v>128</v>
      </c>
      <c r="C94" s="13" t="s">
        <v>110</v>
      </c>
      <c r="D94" s="14" t="s">
        <v>25</v>
      </c>
      <c r="E94" s="12" t="s">
        <v>33</v>
      </c>
      <c r="F94" s="15">
        <v>60.0</v>
      </c>
      <c r="G94" s="15">
        <v>60.0</v>
      </c>
      <c r="H94" s="15">
        <v>60.0</v>
      </c>
      <c r="I94" s="15">
        <v>60.0</v>
      </c>
      <c r="J94" s="15" t="s">
        <v>34</v>
      </c>
      <c r="K94" s="15" t="s">
        <v>34</v>
      </c>
      <c r="L94" s="15" t="s">
        <v>34</v>
      </c>
      <c r="M94" s="15" t="s">
        <v>34</v>
      </c>
      <c r="N94" s="15" t="s">
        <v>34</v>
      </c>
      <c r="O94" s="15" t="s">
        <v>34</v>
      </c>
      <c r="P94" s="15" t="s">
        <v>34</v>
      </c>
      <c r="Q94" s="15" t="s">
        <v>34</v>
      </c>
      <c r="R94" s="15" t="s">
        <v>34</v>
      </c>
      <c r="S94" s="15" t="s">
        <v>34</v>
      </c>
      <c r="T94" s="16" t="s">
        <v>27</v>
      </c>
      <c r="U94" s="9">
        <f t="shared" si="1"/>
        <v>60</v>
      </c>
      <c r="V94" s="9">
        <f t="shared" si="2"/>
        <v>60</v>
      </c>
      <c r="W94" s="9">
        <f t="shared" si="3"/>
        <v>60</v>
      </c>
      <c r="X94" s="5"/>
      <c r="Y94" s="5"/>
      <c r="Z94" s="5"/>
    </row>
    <row r="95" ht="12.75" customHeight="1">
      <c r="A95" s="11">
        <v>2948819.0</v>
      </c>
      <c r="B95" s="12" t="s">
        <v>129</v>
      </c>
      <c r="C95" s="13" t="s">
        <v>110</v>
      </c>
      <c r="D95" s="14" t="s">
        <v>25</v>
      </c>
      <c r="E95" s="12" t="s">
        <v>33</v>
      </c>
      <c r="F95" s="15">
        <v>83.0</v>
      </c>
      <c r="G95" s="15">
        <v>73.0</v>
      </c>
      <c r="H95" s="15">
        <v>79.0</v>
      </c>
      <c r="I95" s="15">
        <v>73.0</v>
      </c>
      <c r="J95" s="15" t="s">
        <v>34</v>
      </c>
      <c r="K95" s="15" t="s">
        <v>34</v>
      </c>
      <c r="L95" s="15" t="s">
        <v>34</v>
      </c>
      <c r="M95" s="15" t="s">
        <v>34</v>
      </c>
      <c r="N95" s="15" t="s">
        <v>34</v>
      </c>
      <c r="O95" s="15" t="s">
        <v>34</v>
      </c>
      <c r="P95" s="15" t="s">
        <v>34</v>
      </c>
      <c r="Q95" s="15" t="s">
        <v>34</v>
      </c>
      <c r="R95" s="15" t="s">
        <v>34</v>
      </c>
      <c r="S95" s="15" t="s">
        <v>34</v>
      </c>
      <c r="T95" s="16" t="s">
        <v>27</v>
      </c>
      <c r="U95" s="9">
        <f t="shared" si="1"/>
        <v>78</v>
      </c>
      <c r="V95" s="9">
        <f t="shared" si="2"/>
        <v>76</v>
      </c>
      <c r="W95" s="9">
        <f t="shared" si="3"/>
        <v>77</v>
      </c>
      <c r="X95" s="5"/>
      <c r="Y95" s="5"/>
      <c r="Z95" s="5"/>
    </row>
    <row r="96" ht="12.75" customHeight="1">
      <c r="A96" s="11">
        <v>2948593.0</v>
      </c>
      <c r="B96" s="12" t="s">
        <v>130</v>
      </c>
      <c r="C96" s="13" t="s">
        <v>110</v>
      </c>
      <c r="D96" s="14" t="s">
        <v>25</v>
      </c>
      <c r="E96" s="12" t="s">
        <v>33</v>
      </c>
      <c r="F96" s="15">
        <v>71.0</v>
      </c>
      <c r="G96" s="15">
        <v>81.0</v>
      </c>
      <c r="H96" s="15">
        <v>83.0</v>
      </c>
      <c r="I96" s="15">
        <v>67.0</v>
      </c>
      <c r="J96" s="15" t="s">
        <v>34</v>
      </c>
      <c r="K96" s="15" t="s">
        <v>34</v>
      </c>
      <c r="L96" s="15" t="s">
        <v>34</v>
      </c>
      <c r="M96" s="15" t="s">
        <v>34</v>
      </c>
      <c r="N96" s="15" t="s">
        <v>34</v>
      </c>
      <c r="O96" s="15" t="s">
        <v>34</v>
      </c>
      <c r="P96" s="15" t="s">
        <v>34</v>
      </c>
      <c r="Q96" s="15" t="s">
        <v>34</v>
      </c>
      <c r="R96" s="15" t="s">
        <v>34</v>
      </c>
      <c r="S96" s="15" t="s">
        <v>34</v>
      </c>
      <c r="T96" s="16" t="s">
        <v>27</v>
      </c>
      <c r="U96" s="9">
        <f t="shared" si="1"/>
        <v>76</v>
      </c>
      <c r="V96" s="9">
        <f t="shared" si="2"/>
        <v>75</v>
      </c>
      <c r="W96" s="9">
        <f t="shared" si="3"/>
        <v>75.5</v>
      </c>
      <c r="X96" s="5"/>
      <c r="Y96" s="5"/>
      <c r="Z96" s="5"/>
    </row>
    <row r="97" ht="12.75" customHeight="1">
      <c r="A97" s="11">
        <v>2963686.0</v>
      </c>
      <c r="B97" s="12" t="s">
        <v>131</v>
      </c>
      <c r="C97" s="13" t="s">
        <v>110</v>
      </c>
      <c r="D97" s="14" t="s">
        <v>25</v>
      </c>
      <c r="E97" s="12" t="s">
        <v>33</v>
      </c>
      <c r="F97" s="15">
        <v>62.0</v>
      </c>
      <c r="G97" s="15">
        <v>63.0</v>
      </c>
      <c r="H97" s="15">
        <v>60.0</v>
      </c>
      <c r="I97" s="15">
        <v>62.0</v>
      </c>
      <c r="J97" s="15" t="s">
        <v>34</v>
      </c>
      <c r="K97" s="15" t="s">
        <v>34</v>
      </c>
      <c r="L97" s="15" t="s">
        <v>34</v>
      </c>
      <c r="M97" s="15" t="s">
        <v>34</v>
      </c>
      <c r="N97" s="15" t="s">
        <v>34</v>
      </c>
      <c r="O97" s="15" t="s">
        <v>34</v>
      </c>
      <c r="P97" s="15" t="s">
        <v>34</v>
      </c>
      <c r="Q97" s="15" t="s">
        <v>34</v>
      </c>
      <c r="R97" s="15" t="s">
        <v>34</v>
      </c>
      <c r="S97" s="15" t="s">
        <v>34</v>
      </c>
      <c r="T97" s="16" t="s">
        <v>27</v>
      </c>
      <c r="U97" s="9">
        <f t="shared" si="1"/>
        <v>62.5</v>
      </c>
      <c r="V97" s="9">
        <f t="shared" si="2"/>
        <v>61</v>
      </c>
      <c r="W97" s="9">
        <f t="shared" si="3"/>
        <v>61.75</v>
      </c>
      <c r="X97" s="5"/>
      <c r="Y97" s="5"/>
      <c r="Z97" s="5"/>
    </row>
    <row r="98" ht="12.75" customHeight="1">
      <c r="A98" s="11">
        <v>2948420.0</v>
      </c>
      <c r="B98" s="12" t="s">
        <v>132</v>
      </c>
      <c r="C98" s="13" t="s">
        <v>110</v>
      </c>
      <c r="D98" s="14" t="s">
        <v>25</v>
      </c>
      <c r="E98" s="12" t="s">
        <v>33</v>
      </c>
      <c r="F98" s="15">
        <v>70.0</v>
      </c>
      <c r="G98" s="15">
        <v>80.0</v>
      </c>
      <c r="H98" s="15">
        <v>65.0</v>
      </c>
      <c r="I98" s="15">
        <v>69.0</v>
      </c>
      <c r="J98" s="15" t="s">
        <v>34</v>
      </c>
      <c r="K98" s="15" t="s">
        <v>34</v>
      </c>
      <c r="L98" s="15" t="s">
        <v>34</v>
      </c>
      <c r="M98" s="15" t="s">
        <v>34</v>
      </c>
      <c r="N98" s="15" t="s">
        <v>34</v>
      </c>
      <c r="O98" s="15" t="s">
        <v>34</v>
      </c>
      <c r="P98" s="15" t="s">
        <v>34</v>
      </c>
      <c r="Q98" s="15" t="s">
        <v>34</v>
      </c>
      <c r="R98" s="15" t="s">
        <v>34</v>
      </c>
      <c r="S98" s="15" t="s">
        <v>34</v>
      </c>
      <c r="T98" s="16" t="s">
        <v>27</v>
      </c>
      <c r="U98" s="9">
        <f t="shared" si="1"/>
        <v>75</v>
      </c>
      <c r="V98" s="9">
        <f t="shared" si="2"/>
        <v>67</v>
      </c>
      <c r="W98" s="9">
        <f t="shared" si="3"/>
        <v>71</v>
      </c>
      <c r="X98" s="5"/>
      <c r="Y98" s="5"/>
      <c r="Z98" s="5"/>
    </row>
    <row r="99" ht="12.75" customHeight="1">
      <c r="A99" s="11">
        <v>2963881.0</v>
      </c>
      <c r="B99" s="12" t="s">
        <v>133</v>
      </c>
      <c r="C99" s="13" t="s">
        <v>110</v>
      </c>
      <c r="D99" s="14" t="s">
        <v>25</v>
      </c>
      <c r="E99" s="12" t="s">
        <v>33</v>
      </c>
      <c r="F99" s="15">
        <v>80.0</v>
      </c>
      <c r="G99" s="15">
        <v>66.0</v>
      </c>
      <c r="H99" s="15">
        <v>74.0</v>
      </c>
      <c r="I99" s="15">
        <v>70.0</v>
      </c>
      <c r="J99" s="15" t="s">
        <v>34</v>
      </c>
      <c r="K99" s="15" t="s">
        <v>34</v>
      </c>
      <c r="L99" s="15" t="s">
        <v>34</v>
      </c>
      <c r="M99" s="15" t="s">
        <v>34</v>
      </c>
      <c r="N99" s="15" t="s">
        <v>34</v>
      </c>
      <c r="O99" s="15" t="s">
        <v>34</v>
      </c>
      <c r="P99" s="15" t="s">
        <v>34</v>
      </c>
      <c r="Q99" s="15" t="s">
        <v>34</v>
      </c>
      <c r="R99" s="15" t="s">
        <v>34</v>
      </c>
      <c r="S99" s="15" t="s">
        <v>34</v>
      </c>
      <c r="T99" s="16" t="s">
        <v>27</v>
      </c>
      <c r="U99" s="9">
        <f t="shared" si="1"/>
        <v>73</v>
      </c>
      <c r="V99" s="9">
        <f t="shared" si="2"/>
        <v>72</v>
      </c>
      <c r="W99" s="9">
        <f t="shared" si="3"/>
        <v>72.5</v>
      </c>
      <c r="X99" s="5"/>
      <c r="Y99" s="5"/>
      <c r="Z99" s="5"/>
    </row>
    <row r="100" ht="12.75" customHeight="1">
      <c r="A100" s="11">
        <v>2961646.0</v>
      </c>
      <c r="B100" s="12" t="s">
        <v>134</v>
      </c>
      <c r="C100" s="13" t="s">
        <v>110</v>
      </c>
      <c r="D100" s="14" t="s">
        <v>25</v>
      </c>
      <c r="E100" s="12" t="s">
        <v>33</v>
      </c>
      <c r="F100" s="15">
        <v>77.0</v>
      </c>
      <c r="G100" s="15">
        <v>90.0</v>
      </c>
      <c r="H100" s="15">
        <v>80.0</v>
      </c>
      <c r="I100" s="15">
        <v>91.0</v>
      </c>
      <c r="J100" s="15" t="s">
        <v>34</v>
      </c>
      <c r="K100" s="15" t="s">
        <v>34</v>
      </c>
      <c r="L100" s="15" t="s">
        <v>34</v>
      </c>
      <c r="M100" s="15" t="s">
        <v>34</v>
      </c>
      <c r="N100" s="15" t="s">
        <v>34</v>
      </c>
      <c r="O100" s="15" t="s">
        <v>34</v>
      </c>
      <c r="P100" s="15" t="s">
        <v>34</v>
      </c>
      <c r="Q100" s="15" t="s">
        <v>34</v>
      </c>
      <c r="R100" s="15" t="s">
        <v>34</v>
      </c>
      <c r="S100" s="15" t="s">
        <v>34</v>
      </c>
      <c r="T100" s="16" t="s">
        <v>27</v>
      </c>
      <c r="U100" s="9">
        <f t="shared" si="1"/>
        <v>83.5</v>
      </c>
      <c r="V100" s="9">
        <f t="shared" si="2"/>
        <v>85.5</v>
      </c>
      <c r="W100" s="9">
        <f t="shared" si="3"/>
        <v>84.5</v>
      </c>
      <c r="X100" s="5"/>
      <c r="Y100" s="5"/>
      <c r="Z100" s="5"/>
    </row>
    <row r="101" ht="12.75" customHeight="1">
      <c r="A101" s="11">
        <v>2964484.0</v>
      </c>
      <c r="B101" s="12" t="s">
        <v>135</v>
      </c>
      <c r="C101" s="13" t="s">
        <v>110</v>
      </c>
      <c r="D101" s="14" t="s">
        <v>25</v>
      </c>
      <c r="E101" s="12" t="s">
        <v>33</v>
      </c>
      <c r="F101" s="15">
        <v>65.0</v>
      </c>
      <c r="G101" s="15">
        <v>69.0</v>
      </c>
      <c r="H101" s="15">
        <v>66.0</v>
      </c>
      <c r="I101" s="15">
        <v>60.0</v>
      </c>
      <c r="J101" s="15" t="s">
        <v>34</v>
      </c>
      <c r="K101" s="15" t="s">
        <v>34</v>
      </c>
      <c r="L101" s="15" t="s">
        <v>34</v>
      </c>
      <c r="M101" s="15" t="s">
        <v>34</v>
      </c>
      <c r="N101" s="15" t="s">
        <v>34</v>
      </c>
      <c r="O101" s="15" t="s">
        <v>34</v>
      </c>
      <c r="P101" s="15" t="s">
        <v>34</v>
      </c>
      <c r="Q101" s="15" t="s">
        <v>34</v>
      </c>
      <c r="R101" s="15" t="s">
        <v>34</v>
      </c>
      <c r="S101" s="15" t="s">
        <v>34</v>
      </c>
      <c r="T101" s="16" t="s">
        <v>27</v>
      </c>
      <c r="U101" s="9">
        <f t="shared" si="1"/>
        <v>67</v>
      </c>
      <c r="V101" s="9">
        <f t="shared" si="2"/>
        <v>63</v>
      </c>
      <c r="W101" s="9">
        <f t="shared" si="3"/>
        <v>65</v>
      </c>
      <c r="X101" s="5"/>
      <c r="Y101" s="5"/>
      <c r="Z101" s="5"/>
    </row>
    <row r="102" ht="12.75" customHeight="1">
      <c r="A102" s="11">
        <v>2963986.0</v>
      </c>
      <c r="B102" s="12" t="s">
        <v>136</v>
      </c>
      <c r="C102" s="13" t="s">
        <v>110</v>
      </c>
      <c r="D102" s="14" t="s">
        <v>25</v>
      </c>
      <c r="E102" s="12" t="s">
        <v>33</v>
      </c>
      <c r="F102" s="15">
        <v>79.0</v>
      </c>
      <c r="G102" s="15">
        <v>84.0</v>
      </c>
      <c r="H102" s="15">
        <v>74.0</v>
      </c>
      <c r="I102" s="15">
        <v>67.0</v>
      </c>
      <c r="J102" s="15" t="s">
        <v>34</v>
      </c>
      <c r="K102" s="15" t="s">
        <v>34</v>
      </c>
      <c r="L102" s="15" t="s">
        <v>34</v>
      </c>
      <c r="M102" s="15" t="s">
        <v>34</v>
      </c>
      <c r="N102" s="15" t="s">
        <v>34</v>
      </c>
      <c r="O102" s="15" t="s">
        <v>34</v>
      </c>
      <c r="P102" s="15" t="s">
        <v>34</v>
      </c>
      <c r="Q102" s="15" t="s">
        <v>34</v>
      </c>
      <c r="R102" s="15" t="s">
        <v>34</v>
      </c>
      <c r="S102" s="15" t="s">
        <v>34</v>
      </c>
      <c r="T102" s="16" t="s">
        <v>27</v>
      </c>
      <c r="U102" s="9">
        <f t="shared" si="1"/>
        <v>81.5</v>
      </c>
      <c r="V102" s="9">
        <f t="shared" si="2"/>
        <v>70.5</v>
      </c>
      <c r="W102" s="9">
        <f t="shared" si="3"/>
        <v>76</v>
      </c>
      <c r="X102" s="5"/>
      <c r="Y102" s="5"/>
      <c r="Z102" s="5"/>
    </row>
    <row r="103" ht="12.75" customHeight="1">
      <c r="A103" s="11">
        <v>2947774.0</v>
      </c>
      <c r="B103" s="12" t="s">
        <v>137</v>
      </c>
      <c r="C103" s="13" t="s">
        <v>110</v>
      </c>
      <c r="D103" s="14" t="s">
        <v>25</v>
      </c>
      <c r="E103" s="12" t="s">
        <v>33</v>
      </c>
      <c r="F103" s="15">
        <v>80.0</v>
      </c>
      <c r="G103" s="15">
        <v>82.0</v>
      </c>
      <c r="H103" s="15">
        <v>72.0</v>
      </c>
      <c r="I103" s="15">
        <v>74.0</v>
      </c>
      <c r="J103" s="15" t="s">
        <v>34</v>
      </c>
      <c r="K103" s="15" t="s">
        <v>34</v>
      </c>
      <c r="L103" s="15" t="s">
        <v>34</v>
      </c>
      <c r="M103" s="15" t="s">
        <v>34</v>
      </c>
      <c r="N103" s="15" t="s">
        <v>34</v>
      </c>
      <c r="O103" s="15" t="s">
        <v>34</v>
      </c>
      <c r="P103" s="15" t="s">
        <v>34</v>
      </c>
      <c r="Q103" s="15" t="s">
        <v>34</v>
      </c>
      <c r="R103" s="15" t="s">
        <v>34</v>
      </c>
      <c r="S103" s="15" t="s">
        <v>34</v>
      </c>
      <c r="T103" s="16" t="s">
        <v>27</v>
      </c>
      <c r="U103" s="9">
        <f t="shared" si="1"/>
        <v>81</v>
      </c>
      <c r="V103" s="9">
        <f t="shared" si="2"/>
        <v>73</v>
      </c>
      <c r="W103" s="9">
        <f t="shared" si="3"/>
        <v>77</v>
      </c>
      <c r="X103" s="5"/>
      <c r="Y103" s="5"/>
      <c r="Z103" s="5"/>
    </row>
    <row r="104" ht="12.75" customHeight="1">
      <c r="A104" s="11">
        <v>2963424.0</v>
      </c>
      <c r="B104" s="12" t="s">
        <v>138</v>
      </c>
      <c r="C104" s="13" t="s">
        <v>110</v>
      </c>
      <c r="D104" s="14" t="s">
        <v>25</v>
      </c>
      <c r="E104" s="12" t="s">
        <v>33</v>
      </c>
      <c r="F104" s="15">
        <v>80.0</v>
      </c>
      <c r="G104" s="15">
        <v>73.0</v>
      </c>
      <c r="H104" s="15">
        <v>71.0</v>
      </c>
      <c r="I104" s="15">
        <v>70.0</v>
      </c>
      <c r="J104" s="15" t="s">
        <v>34</v>
      </c>
      <c r="K104" s="15" t="s">
        <v>34</v>
      </c>
      <c r="L104" s="15" t="s">
        <v>34</v>
      </c>
      <c r="M104" s="15" t="s">
        <v>34</v>
      </c>
      <c r="N104" s="15" t="s">
        <v>34</v>
      </c>
      <c r="O104" s="15" t="s">
        <v>34</v>
      </c>
      <c r="P104" s="15" t="s">
        <v>34</v>
      </c>
      <c r="Q104" s="15" t="s">
        <v>34</v>
      </c>
      <c r="R104" s="15" t="s">
        <v>34</v>
      </c>
      <c r="S104" s="15" t="s">
        <v>34</v>
      </c>
      <c r="T104" s="16" t="s">
        <v>27</v>
      </c>
      <c r="U104" s="9">
        <f t="shared" si="1"/>
        <v>76.5</v>
      </c>
      <c r="V104" s="9">
        <f t="shared" si="2"/>
        <v>70.5</v>
      </c>
      <c r="W104" s="9">
        <f t="shared" si="3"/>
        <v>73.5</v>
      </c>
      <c r="X104" s="5"/>
      <c r="Y104" s="5"/>
      <c r="Z104" s="5"/>
    </row>
    <row r="105" ht="12.75" customHeight="1">
      <c r="A105" s="11">
        <v>2963683.0</v>
      </c>
      <c r="B105" s="12" t="s">
        <v>139</v>
      </c>
      <c r="C105" s="13" t="s">
        <v>110</v>
      </c>
      <c r="D105" s="14" t="s">
        <v>25</v>
      </c>
      <c r="E105" s="12" t="s">
        <v>33</v>
      </c>
      <c r="F105" s="15">
        <v>60.0</v>
      </c>
      <c r="G105" s="15">
        <v>63.0</v>
      </c>
      <c r="H105" s="15">
        <v>60.0</v>
      </c>
      <c r="I105" s="15">
        <v>60.0</v>
      </c>
      <c r="J105" s="15" t="s">
        <v>34</v>
      </c>
      <c r="K105" s="15" t="s">
        <v>34</v>
      </c>
      <c r="L105" s="15" t="s">
        <v>34</v>
      </c>
      <c r="M105" s="15" t="s">
        <v>34</v>
      </c>
      <c r="N105" s="15" t="s">
        <v>34</v>
      </c>
      <c r="O105" s="15" t="s">
        <v>34</v>
      </c>
      <c r="P105" s="15" t="s">
        <v>34</v>
      </c>
      <c r="Q105" s="15" t="s">
        <v>34</v>
      </c>
      <c r="R105" s="15" t="s">
        <v>34</v>
      </c>
      <c r="S105" s="15" t="s">
        <v>34</v>
      </c>
      <c r="T105" s="16" t="s">
        <v>27</v>
      </c>
      <c r="U105" s="9">
        <f t="shared" si="1"/>
        <v>61.5</v>
      </c>
      <c r="V105" s="9">
        <f t="shared" si="2"/>
        <v>60</v>
      </c>
      <c r="W105" s="9">
        <f t="shared" si="3"/>
        <v>60.75</v>
      </c>
      <c r="X105" s="5"/>
      <c r="Y105" s="5"/>
      <c r="Z105" s="5"/>
    </row>
    <row r="106" ht="12.75" customHeight="1">
      <c r="A106" s="11">
        <v>2948399.0</v>
      </c>
      <c r="B106" s="12" t="s">
        <v>140</v>
      </c>
      <c r="C106" s="13" t="s">
        <v>110</v>
      </c>
      <c r="D106" s="14" t="s">
        <v>25</v>
      </c>
      <c r="E106" s="12" t="s">
        <v>33</v>
      </c>
      <c r="F106" s="15">
        <v>74.0</v>
      </c>
      <c r="G106" s="15">
        <v>67.0</v>
      </c>
      <c r="H106" s="15">
        <v>71.0</v>
      </c>
      <c r="I106" s="15">
        <v>68.0</v>
      </c>
      <c r="J106" s="15" t="s">
        <v>34</v>
      </c>
      <c r="K106" s="15" t="s">
        <v>34</v>
      </c>
      <c r="L106" s="15" t="s">
        <v>34</v>
      </c>
      <c r="M106" s="15" t="s">
        <v>34</v>
      </c>
      <c r="N106" s="15" t="s">
        <v>34</v>
      </c>
      <c r="O106" s="15" t="s">
        <v>34</v>
      </c>
      <c r="P106" s="15" t="s">
        <v>34</v>
      </c>
      <c r="Q106" s="15" t="s">
        <v>34</v>
      </c>
      <c r="R106" s="15" t="s">
        <v>34</v>
      </c>
      <c r="S106" s="15" t="s">
        <v>34</v>
      </c>
      <c r="T106" s="16" t="s">
        <v>27</v>
      </c>
      <c r="U106" s="9">
        <f t="shared" si="1"/>
        <v>70.5</v>
      </c>
      <c r="V106" s="9">
        <f t="shared" si="2"/>
        <v>69.5</v>
      </c>
      <c r="W106" s="9">
        <f t="shared" si="3"/>
        <v>70</v>
      </c>
      <c r="X106" s="5"/>
      <c r="Y106" s="5"/>
      <c r="Z106" s="5"/>
    </row>
    <row r="107" ht="12.75" customHeight="1">
      <c r="A107" s="11">
        <v>2948888.0</v>
      </c>
      <c r="B107" s="12" t="s">
        <v>141</v>
      </c>
      <c r="C107" s="13" t="s">
        <v>110</v>
      </c>
      <c r="D107" s="14" t="s">
        <v>25</v>
      </c>
      <c r="E107" s="12" t="s">
        <v>33</v>
      </c>
      <c r="F107" s="15">
        <v>61.0</v>
      </c>
      <c r="G107" s="15">
        <v>60.0</v>
      </c>
      <c r="H107" s="15">
        <v>72.0</v>
      </c>
      <c r="I107" s="15">
        <v>60.0</v>
      </c>
      <c r="J107" s="15" t="s">
        <v>34</v>
      </c>
      <c r="K107" s="15" t="s">
        <v>34</v>
      </c>
      <c r="L107" s="15" t="s">
        <v>34</v>
      </c>
      <c r="M107" s="15" t="s">
        <v>34</v>
      </c>
      <c r="N107" s="15" t="s">
        <v>34</v>
      </c>
      <c r="O107" s="15" t="s">
        <v>34</v>
      </c>
      <c r="P107" s="15" t="s">
        <v>34</v>
      </c>
      <c r="Q107" s="15" t="s">
        <v>34</v>
      </c>
      <c r="R107" s="15" t="s">
        <v>34</v>
      </c>
      <c r="S107" s="15" t="s">
        <v>34</v>
      </c>
      <c r="T107" s="16" t="s">
        <v>27</v>
      </c>
      <c r="U107" s="9">
        <f t="shared" si="1"/>
        <v>60.5</v>
      </c>
      <c r="V107" s="9">
        <f t="shared" si="2"/>
        <v>66</v>
      </c>
      <c r="W107" s="9">
        <f t="shared" si="3"/>
        <v>63.25</v>
      </c>
      <c r="X107" s="5"/>
      <c r="Y107" s="5"/>
      <c r="Z107" s="5"/>
    </row>
    <row r="108" ht="12.75" customHeight="1">
      <c r="A108" s="11">
        <v>2963178.0</v>
      </c>
      <c r="B108" s="12" t="s">
        <v>142</v>
      </c>
      <c r="C108" s="13" t="s">
        <v>110</v>
      </c>
      <c r="D108" s="14" t="s">
        <v>25</v>
      </c>
      <c r="E108" s="12" t="s">
        <v>33</v>
      </c>
      <c r="F108" s="15">
        <v>60.0</v>
      </c>
      <c r="G108" s="15">
        <v>60.0</v>
      </c>
      <c r="H108" s="15">
        <v>60.0</v>
      </c>
      <c r="I108" s="15">
        <v>64.0</v>
      </c>
      <c r="J108" s="15" t="s">
        <v>34</v>
      </c>
      <c r="K108" s="15" t="s">
        <v>34</v>
      </c>
      <c r="L108" s="15" t="s">
        <v>34</v>
      </c>
      <c r="M108" s="15" t="s">
        <v>34</v>
      </c>
      <c r="N108" s="15" t="s">
        <v>34</v>
      </c>
      <c r="O108" s="15" t="s">
        <v>34</v>
      </c>
      <c r="P108" s="15" t="s">
        <v>34</v>
      </c>
      <c r="Q108" s="15" t="s">
        <v>34</v>
      </c>
      <c r="R108" s="15" t="s">
        <v>34</v>
      </c>
      <c r="S108" s="15" t="s">
        <v>34</v>
      </c>
      <c r="T108" s="16" t="s">
        <v>27</v>
      </c>
      <c r="U108" s="9">
        <f t="shared" si="1"/>
        <v>60</v>
      </c>
      <c r="V108" s="9">
        <f t="shared" si="2"/>
        <v>62</v>
      </c>
      <c r="W108" s="9">
        <f t="shared" si="3"/>
        <v>61</v>
      </c>
      <c r="X108" s="5"/>
      <c r="Y108" s="5"/>
      <c r="Z108" s="5"/>
    </row>
    <row r="109" ht="12.75" customHeight="1">
      <c r="A109" s="11">
        <v>2959749.0</v>
      </c>
      <c r="B109" s="12" t="s">
        <v>143</v>
      </c>
      <c r="C109" s="13" t="s">
        <v>110</v>
      </c>
      <c r="D109" s="14" t="s">
        <v>25</v>
      </c>
      <c r="E109" s="12" t="s">
        <v>33</v>
      </c>
      <c r="F109" s="15">
        <v>63.0</v>
      </c>
      <c r="G109" s="15">
        <v>48.0</v>
      </c>
      <c r="H109" s="15">
        <v>60.0</v>
      </c>
      <c r="I109" s="15">
        <v>68.0</v>
      </c>
      <c r="J109" s="15" t="s">
        <v>34</v>
      </c>
      <c r="K109" s="15" t="s">
        <v>34</v>
      </c>
      <c r="L109" s="15" t="s">
        <v>34</v>
      </c>
      <c r="M109" s="15" t="s">
        <v>34</v>
      </c>
      <c r="N109" s="15" t="s">
        <v>34</v>
      </c>
      <c r="O109" s="15" t="s">
        <v>34</v>
      </c>
      <c r="P109" s="15" t="s">
        <v>34</v>
      </c>
      <c r="Q109" s="15" t="s">
        <v>34</v>
      </c>
      <c r="R109" s="15" t="s">
        <v>34</v>
      </c>
      <c r="S109" s="15" t="s">
        <v>34</v>
      </c>
      <c r="T109" s="16" t="s">
        <v>27</v>
      </c>
      <c r="U109" s="9">
        <f t="shared" si="1"/>
        <v>55.5</v>
      </c>
      <c r="V109" s="9">
        <f t="shared" si="2"/>
        <v>64</v>
      </c>
      <c r="W109" s="9">
        <f t="shared" si="3"/>
        <v>59.75</v>
      </c>
      <c r="X109" s="5"/>
      <c r="Y109" s="5"/>
      <c r="Z109" s="5"/>
    </row>
    <row r="110" ht="12.75" customHeight="1">
      <c r="A110" s="6">
        <v>2962486.0</v>
      </c>
      <c r="B110" s="7" t="s">
        <v>144</v>
      </c>
      <c r="C110" s="8" t="s">
        <v>145</v>
      </c>
      <c r="D110" s="17" t="s">
        <v>25</v>
      </c>
      <c r="E110" s="7" t="s">
        <v>26</v>
      </c>
      <c r="F110" s="9" t="s">
        <v>34</v>
      </c>
      <c r="G110" s="9" t="s">
        <v>34</v>
      </c>
      <c r="H110" s="9" t="s">
        <v>34</v>
      </c>
      <c r="I110" s="9" t="s">
        <v>34</v>
      </c>
      <c r="J110" s="9">
        <v>60.1</v>
      </c>
      <c r="K110" s="9">
        <v>72.7</v>
      </c>
      <c r="L110" s="9">
        <v>60.1</v>
      </c>
      <c r="M110" s="9">
        <v>71.9</v>
      </c>
      <c r="N110" s="9" t="s">
        <v>34</v>
      </c>
      <c r="O110" s="9" t="s">
        <v>34</v>
      </c>
      <c r="P110" s="9" t="s">
        <v>34</v>
      </c>
      <c r="Q110" s="9" t="s">
        <v>34</v>
      </c>
      <c r="R110" s="9" t="s">
        <v>34</v>
      </c>
      <c r="S110" s="9" t="s">
        <v>34</v>
      </c>
      <c r="T110" s="18" t="s">
        <v>27</v>
      </c>
      <c r="U110" s="9">
        <f t="shared" si="1"/>
        <v>66.4</v>
      </c>
      <c r="V110" s="9">
        <f t="shared" si="2"/>
        <v>66</v>
      </c>
      <c r="W110" s="9">
        <f t="shared" si="3"/>
        <v>66.2</v>
      </c>
      <c r="X110" s="5"/>
      <c r="Y110" s="5"/>
      <c r="Z110" s="5"/>
    </row>
    <row r="111" ht="12.75" customHeight="1">
      <c r="A111" s="6">
        <v>2962328.0</v>
      </c>
      <c r="B111" s="7" t="s">
        <v>146</v>
      </c>
      <c r="C111" s="8" t="s">
        <v>145</v>
      </c>
      <c r="D111" s="17" t="s">
        <v>25</v>
      </c>
      <c r="E111" s="7" t="s">
        <v>147</v>
      </c>
      <c r="F111" s="9" t="s">
        <v>34</v>
      </c>
      <c r="G111" s="9" t="s">
        <v>34</v>
      </c>
      <c r="H111" s="9" t="s">
        <v>34</v>
      </c>
      <c r="I111" s="9" t="s">
        <v>34</v>
      </c>
      <c r="J111" s="9" t="s">
        <v>34</v>
      </c>
      <c r="K111" s="9" t="s">
        <v>34</v>
      </c>
      <c r="L111" s="9" t="s">
        <v>34</v>
      </c>
      <c r="M111" s="9" t="s">
        <v>34</v>
      </c>
      <c r="N111" s="9" t="s">
        <v>34</v>
      </c>
      <c r="O111" s="9" t="s">
        <v>34</v>
      </c>
      <c r="P111" s="9" t="s">
        <v>34</v>
      </c>
      <c r="Q111" s="9" t="s">
        <v>34</v>
      </c>
      <c r="R111" s="9">
        <v>72.77</v>
      </c>
      <c r="S111" s="9">
        <v>91.11</v>
      </c>
      <c r="T111" s="18" t="s">
        <v>27</v>
      </c>
      <c r="U111" s="9">
        <f t="shared" si="1"/>
        <v>72.77</v>
      </c>
      <c r="V111" s="9">
        <f t="shared" si="2"/>
        <v>91.11</v>
      </c>
      <c r="W111" s="9">
        <f t="shared" si="3"/>
        <v>81.94</v>
      </c>
      <c r="X111" s="5"/>
      <c r="Y111" s="5"/>
      <c r="Z111" s="5"/>
    </row>
    <row r="112" ht="12.75" customHeight="1">
      <c r="A112" s="6">
        <v>2947567.0</v>
      </c>
      <c r="B112" s="7" t="s">
        <v>148</v>
      </c>
      <c r="C112" s="8" t="s">
        <v>145</v>
      </c>
      <c r="D112" s="17" t="s">
        <v>25</v>
      </c>
      <c r="E112" s="7" t="s">
        <v>147</v>
      </c>
      <c r="F112" s="9" t="s">
        <v>34</v>
      </c>
      <c r="G112" s="9" t="s">
        <v>34</v>
      </c>
      <c r="H112" s="9" t="s">
        <v>34</v>
      </c>
      <c r="I112" s="9" t="s">
        <v>34</v>
      </c>
      <c r="J112" s="9"/>
      <c r="K112" s="9"/>
      <c r="L112" s="9"/>
      <c r="M112" s="9"/>
      <c r="N112" s="9"/>
      <c r="O112" s="9"/>
      <c r="P112" s="9"/>
      <c r="Q112" s="9" t="s">
        <v>34</v>
      </c>
      <c r="R112" s="9">
        <v>66.0</v>
      </c>
      <c r="S112" s="9">
        <v>75.0</v>
      </c>
      <c r="T112" s="18" t="s">
        <v>27</v>
      </c>
      <c r="U112" s="9">
        <f t="shared" si="1"/>
        <v>66</v>
      </c>
      <c r="V112" s="9">
        <f t="shared" si="2"/>
        <v>75</v>
      </c>
      <c r="W112" s="9">
        <f t="shared" si="3"/>
        <v>70.5</v>
      </c>
      <c r="X112" s="5"/>
      <c r="Y112" s="5"/>
      <c r="Z112" s="5"/>
    </row>
    <row r="113" ht="12.75" customHeight="1">
      <c r="A113" s="6">
        <v>2947013.0</v>
      </c>
      <c r="B113" s="7" t="s">
        <v>149</v>
      </c>
      <c r="C113" s="8" t="s">
        <v>145</v>
      </c>
      <c r="D113" s="17" t="s">
        <v>25</v>
      </c>
      <c r="E113" s="7" t="s">
        <v>26</v>
      </c>
      <c r="F113" s="9"/>
      <c r="G113" s="9"/>
      <c r="H113" s="9"/>
      <c r="I113" s="9"/>
      <c r="J113" s="9">
        <v>63.0</v>
      </c>
      <c r="K113" s="9">
        <v>75.0</v>
      </c>
      <c r="L113" s="9">
        <v>85.0</v>
      </c>
      <c r="M113" s="9">
        <v>90.0</v>
      </c>
      <c r="N113" s="9" t="s">
        <v>34</v>
      </c>
      <c r="O113" s="9" t="s">
        <v>34</v>
      </c>
      <c r="P113" s="9" t="s">
        <v>34</v>
      </c>
      <c r="Q113" s="9" t="s">
        <v>34</v>
      </c>
      <c r="R113" s="9" t="s">
        <v>34</v>
      </c>
      <c r="S113" s="9" t="s">
        <v>34</v>
      </c>
      <c r="T113" s="18" t="s">
        <v>27</v>
      </c>
      <c r="U113" s="9">
        <f t="shared" si="1"/>
        <v>69</v>
      </c>
      <c r="V113" s="9">
        <f t="shared" si="2"/>
        <v>87.5</v>
      </c>
      <c r="W113" s="9">
        <f t="shared" si="3"/>
        <v>78.25</v>
      </c>
      <c r="X113" s="5"/>
      <c r="Y113" s="5"/>
      <c r="Z113" s="5"/>
    </row>
    <row r="114" ht="12.75" customHeight="1">
      <c r="A114" s="6">
        <v>2952508.0</v>
      </c>
      <c r="B114" s="7" t="s">
        <v>150</v>
      </c>
      <c r="C114" s="8" t="s">
        <v>145</v>
      </c>
      <c r="D114" s="17" t="s">
        <v>25</v>
      </c>
      <c r="E114" s="7" t="s">
        <v>147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 t="s">
        <v>34</v>
      </c>
      <c r="Q114" s="9" t="s">
        <v>34</v>
      </c>
      <c r="R114" s="9">
        <v>68.0</v>
      </c>
      <c r="S114" s="9">
        <v>56.5</v>
      </c>
      <c r="T114" s="18" t="s">
        <v>27</v>
      </c>
      <c r="U114" s="9">
        <f t="shared" si="1"/>
        <v>68</v>
      </c>
      <c r="V114" s="9">
        <f t="shared" si="2"/>
        <v>56.5</v>
      </c>
      <c r="W114" s="9">
        <f t="shared" si="3"/>
        <v>62.25</v>
      </c>
      <c r="X114" s="5"/>
      <c r="Y114" s="5"/>
      <c r="Z114" s="5"/>
    </row>
    <row r="115" ht="12.75" customHeight="1">
      <c r="A115" s="6">
        <v>2945487.0</v>
      </c>
      <c r="B115" s="7" t="s">
        <v>151</v>
      </c>
      <c r="C115" s="8" t="s">
        <v>145</v>
      </c>
      <c r="D115" s="17" t="s">
        <v>25</v>
      </c>
      <c r="E115" s="7" t="s">
        <v>26</v>
      </c>
      <c r="F115" s="9" t="s">
        <v>34</v>
      </c>
      <c r="G115" s="9" t="s">
        <v>34</v>
      </c>
      <c r="H115" s="9" t="s">
        <v>34</v>
      </c>
      <c r="I115" s="9" t="s">
        <v>34</v>
      </c>
      <c r="J115" s="9">
        <v>61.0</v>
      </c>
      <c r="K115" s="9">
        <v>69.5</v>
      </c>
      <c r="L115" s="9">
        <v>63.0</v>
      </c>
      <c r="M115" s="9">
        <v>70.0</v>
      </c>
      <c r="N115" s="9" t="s">
        <v>34</v>
      </c>
      <c r="O115" s="9" t="s">
        <v>34</v>
      </c>
      <c r="P115" s="9" t="s">
        <v>34</v>
      </c>
      <c r="Q115" s="9" t="s">
        <v>34</v>
      </c>
      <c r="R115" s="9" t="s">
        <v>34</v>
      </c>
      <c r="S115" s="9" t="s">
        <v>34</v>
      </c>
      <c r="T115" s="18" t="s">
        <v>27</v>
      </c>
      <c r="U115" s="9">
        <f t="shared" si="1"/>
        <v>65.25</v>
      </c>
      <c r="V115" s="9">
        <f t="shared" si="2"/>
        <v>66.5</v>
      </c>
      <c r="W115" s="9">
        <f t="shared" si="3"/>
        <v>65.875</v>
      </c>
      <c r="X115" s="5"/>
      <c r="Y115" s="5"/>
      <c r="Z115" s="5"/>
    </row>
    <row r="116" ht="12.75" customHeight="1">
      <c r="A116" s="6">
        <v>2945402.0</v>
      </c>
      <c r="B116" s="7" t="s">
        <v>152</v>
      </c>
      <c r="C116" s="8" t="s">
        <v>145</v>
      </c>
      <c r="D116" s="17" t="s">
        <v>25</v>
      </c>
      <c r="E116" s="7" t="s">
        <v>26</v>
      </c>
      <c r="F116" s="9" t="s">
        <v>34</v>
      </c>
      <c r="G116" s="9" t="s">
        <v>34</v>
      </c>
      <c r="H116" s="9" t="s">
        <v>34</v>
      </c>
      <c r="I116" s="9" t="s">
        <v>34</v>
      </c>
      <c r="J116" s="9">
        <v>57.0</v>
      </c>
      <c r="K116" s="9">
        <v>53.0</v>
      </c>
      <c r="L116" s="9">
        <v>51.0</v>
      </c>
      <c r="M116" s="9">
        <v>55.0</v>
      </c>
      <c r="N116" s="9" t="s">
        <v>34</v>
      </c>
      <c r="O116" s="9" t="s">
        <v>34</v>
      </c>
      <c r="P116" s="9" t="s">
        <v>34</v>
      </c>
      <c r="Q116" s="9" t="s">
        <v>34</v>
      </c>
      <c r="R116" s="9" t="s">
        <v>34</v>
      </c>
      <c r="S116" s="9" t="s">
        <v>34</v>
      </c>
      <c r="T116" s="18" t="s">
        <v>27</v>
      </c>
      <c r="U116" s="9">
        <f t="shared" si="1"/>
        <v>55</v>
      </c>
      <c r="V116" s="9">
        <f t="shared" si="2"/>
        <v>53</v>
      </c>
      <c r="W116" s="9">
        <f t="shared" si="3"/>
        <v>54</v>
      </c>
      <c r="X116" s="5"/>
      <c r="Y116" s="5"/>
      <c r="Z116" s="5"/>
    </row>
    <row r="117" ht="12.75" customHeight="1">
      <c r="A117" s="6">
        <v>2955493.0</v>
      </c>
      <c r="B117" s="7" t="s">
        <v>153</v>
      </c>
      <c r="C117" s="8" t="s">
        <v>145</v>
      </c>
      <c r="D117" s="17" t="s">
        <v>25</v>
      </c>
      <c r="E117" s="7" t="s">
        <v>26</v>
      </c>
      <c r="F117" s="9"/>
      <c r="G117" s="9"/>
      <c r="H117" s="9"/>
      <c r="I117" s="9"/>
      <c r="J117" s="9">
        <v>69.0</v>
      </c>
      <c r="K117" s="9">
        <v>63.2</v>
      </c>
      <c r="L117" s="9">
        <v>74.5</v>
      </c>
      <c r="M117" s="9">
        <v>60.0</v>
      </c>
      <c r="N117" s="9" t="s">
        <v>34</v>
      </c>
      <c r="O117" s="9" t="s">
        <v>34</v>
      </c>
      <c r="P117" s="9" t="s">
        <v>34</v>
      </c>
      <c r="Q117" s="9" t="s">
        <v>34</v>
      </c>
      <c r="R117" s="9" t="s">
        <v>34</v>
      </c>
      <c r="S117" s="9" t="s">
        <v>34</v>
      </c>
      <c r="T117" s="18" t="s">
        <v>27</v>
      </c>
      <c r="U117" s="9">
        <f t="shared" si="1"/>
        <v>66.1</v>
      </c>
      <c r="V117" s="9">
        <f t="shared" si="2"/>
        <v>67.25</v>
      </c>
      <c r="W117" s="9">
        <f t="shared" si="3"/>
        <v>66.675</v>
      </c>
      <c r="X117" s="5"/>
      <c r="Y117" s="5"/>
      <c r="Z117" s="5"/>
    </row>
    <row r="118" ht="12.75" customHeight="1">
      <c r="A118" s="6">
        <v>2961640.0</v>
      </c>
      <c r="B118" s="7" t="s">
        <v>154</v>
      </c>
      <c r="C118" s="8" t="s">
        <v>145</v>
      </c>
      <c r="D118" s="17" t="s">
        <v>25</v>
      </c>
      <c r="E118" s="7" t="s">
        <v>26</v>
      </c>
      <c r="F118" s="9" t="s">
        <v>34</v>
      </c>
      <c r="G118" s="9" t="s">
        <v>34</v>
      </c>
      <c r="H118" s="9" t="s">
        <v>34</v>
      </c>
      <c r="I118" s="9" t="s">
        <v>34</v>
      </c>
      <c r="J118" s="9">
        <v>62.0</v>
      </c>
      <c r="K118" s="9">
        <v>72.0</v>
      </c>
      <c r="L118" s="9">
        <v>81.0</v>
      </c>
      <c r="M118" s="9">
        <v>83.0</v>
      </c>
      <c r="N118" s="9" t="s">
        <v>34</v>
      </c>
      <c r="O118" s="9" t="s">
        <v>34</v>
      </c>
      <c r="P118" s="9" t="s">
        <v>34</v>
      </c>
      <c r="Q118" s="9" t="s">
        <v>34</v>
      </c>
      <c r="R118" s="9" t="s">
        <v>34</v>
      </c>
      <c r="S118" s="9" t="s">
        <v>34</v>
      </c>
      <c r="T118" s="18" t="s">
        <v>27</v>
      </c>
      <c r="U118" s="9">
        <f t="shared" si="1"/>
        <v>67</v>
      </c>
      <c r="V118" s="9">
        <f t="shared" si="2"/>
        <v>82</v>
      </c>
      <c r="W118" s="9">
        <f t="shared" si="3"/>
        <v>74.5</v>
      </c>
      <c r="X118" s="5"/>
      <c r="Y118" s="5"/>
      <c r="Z118" s="5"/>
    </row>
    <row r="119" ht="12.75" customHeight="1">
      <c r="A119" s="6">
        <v>2948439.0</v>
      </c>
      <c r="B119" s="7" t="s">
        <v>155</v>
      </c>
      <c r="C119" s="8" t="s">
        <v>156</v>
      </c>
      <c r="D119" s="17" t="s">
        <v>25</v>
      </c>
      <c r="E119" s="7" t="s">
        <v>26</v>
      </c>
      <c r="F119" s="9" t="s">
        <v>34</v>
      </c>
      <c r="G119" s="9" t="s">
        <v>34</v>
      </c>
      <c r="H119" s="9" t="s">
        <v>34</v>
      </c>
      <c r="I119" s="9" t="s">
        <v>34</v>
      </c>
      <c r="J119" s="9">
        <v>80.0</v>
      </c>
      <c r="K119" s="9">
        <v>81.0</v>
      </c>
      <c r="L119" s="9">
        <v>91.0</v>
      </c>
      <c r="M119" s="9">
        <v>85.5</v>
      </c>
      <c r="N119" s="9" t="s">
        <v>34</v>
      </c>
      <c r="O119" s="9" t="s">
        <v>34</v>
      </c>
      <c r="P119" s="9" t="s">
        <v>34</v>
      </c>
      <c r="Q119" s="9" t="s">
        <v>34</v>
      </c>
      <c r="R119" s="9" t="s">
        <v>34</v>
      </c>
      <c r="S119" s="9" t="s">
        <v>34</v>
      </c>
      <c r="T119" s="18" t="s">
        <v>27</v>
      </c>
      <c r="U119" s="9">
        <f t="shared" si="1"/>
        <v>80.5</v>
      </c>
      <c r="V119" s="9">
        <f t="shared" si="2"/>
        <v>88.25</v>
      </c>
      <c r="W119" s="9">
        <f t="shared" si="3"/>
        <v>84.375</v>
      </c>
      <c r="X119" s="5"/>
      <c r="Y119" s="5"/>
      <c r="Z119" s="5"/>
    </row>
    <row r="120" ht="12.75" customHeight="1">
      <c r="A120" s="6">
        <v>2955234.0</v>
      </c>
      <c r="B120" s="7" t="s">
        <v>157</v>
      </c>
      <c r="C120" s="8" t="s">
        <v>156</v>
      </c>
      <c r="D120" s="17" t="s">
        <v>25</v>
      </c>
      <c r="E120" s="7" t="s">
        <v>26</v>
      </c>
      <c r="F120" s="9" t="s">
        <v>34</v>
      </c>
      <c r="G120" s="9" t="s">
        <v>34</v>
      </c>
      <c r="H120" s="9" t="s">
        <v>34</v>
      </c>
      <c r="I120" s="9" t="s">
        <v>34</v>
      </c>
      <c r="J120" s="9">
        <v>60.5</v>
      </c>
      <c r="K120" s="9">
        <v>61.5</v>
      </c>
      <c r="L120" s="9">
        <v>60.0</v>
      </c>
      <c r="M120" s="9">
        <v>60.5</v>
      </c>
      <c r="N120" s="9" t="s">
        <v>34</v>
      </c>
      <c r="O120" s="9" t="s">
        <v>34</v>
      </c>
      <c r="P120" s="9" t="s">
        <v>34</v>
      </c>
      <c r="Q120" s="9" t="s">
        <v>34</v>
      </c>
      <c r="R120" s="9" t="s">
        <v>34</v>
      </c>
      <c r="S120" s="9" t="s">
        <v>34</v>
      </c>
      <c r="T120" s="18" t="s">
        <v>27</v>
      </c>
      <c r="U120" s="9">
        <f t="shared" si="1"/>
        <v>61</v>
      </c>
      <c r="V120" s="9">
        <f t="shared" si="2"/>
        <v>60.25</v>
      </c>
      <c r="W120" s="9">
        <f t="shared" si="3"/>
        <v>60.625</v>
      </c>
      <c r="X120" s="5"/>
      <c r="Y120" s="5"/>
      <c r="Z120" s="5"/>
    </row>
    <row r="121" ht="12.75" customHeight="1">
      <c r="A121" s="6">
        <v>2956591.0</v>
      </c>
      <c r="B121" s="7" t="s">
        <v>158</v>
      </c>
      <c r="C121" s="8" t="s">
        <v>156</v>
      </c>
      <c r="D121" s="17" t="s">
        <v>25</v>
      </c>
      <c r="E121" s="7" t="s">
        <v>26</v>
      </c>
      <c r="F121" s="9"/>
      <c r="G121" s="9"/>
      <c r="H121" s="9"/>
      <c r="I121" s="9"/>
      <c r="J121" s="9">
        <v>60.0</v>
      </c>
      <c r="K121" s="9">
        <v>60.0</v>
      </c>
      <c r="L121" s="9">
        <v>60.0</v>
      </c>
      <c r="M121" s="9">
        <v>60.0</v>
      </c>
      <c r="N121" s="9" t="s">
        <v>34</v>
      </c>
      <c r="O121" s="9" t="s">
        <v>34</v>
      </c>
      <c r="P121" s="9" t="s">
        <v>34</v>
      </c>
      <c r="Q121" s="9" t="s">
        <v>34</v>
      </c>
      <c r="R121" s="9" t="s">
        <v>34</v>
      </c>
      <c r="S121" s="9" t="s">
        <v>34</v>
      </c>
      <c r="T121" s="18" t="s">
        <v>27</v>
      </c>
      <c r="U121" s="9">
        <f t="shared" si="1"/>
        <v>60</v>
      </c>
      <c r="V121" s="9">
        <f t="shared" si="2"/>
        <v>60</v>
      </c>
      <c r="W121" s="9">
        <f t="shared" si="3"/>
        <v>60</v>
      </c>
      <c r="X121" s="5"/>
      <c r="Y121" s="5"/>
      <c r="Z121" s="5"/>
    </row>
    <row r="122" ht="12.75" customHeight="1">
      <c r="A122" s="6">
        <v>2961167.0</v>
      </c>
      <c r="B122" s="7" t="s">
        <v>159</v>
      </c>
      <c r="C122" s="8" t="s">
        <v>156</v>
      </c>
      <c r="D122" s="17" t="s">
        <v>25</v>
      </c>
      <c r="E122" s="7" t="s">
        <v>26</v>
      </c>
      <c r="F122" s="9"/>
      <c r="G122" s="9"/>
      <c r="H122" s="9"/>
      <c r="I122" s="9"/>
      <c r="J122" s="9">
        <v>69.5</v>
      </c>
      <c r="K122" s="9">
        <v>78.0</v>
      </c>
      <c r="L122" s="9">
        <v>69.5</v>
      </c>
      <c r="M122" s="9">
        <v>74.9</v>
      </c>
      <c r="N122" s="9" t="s">
        <v>34</v>
      </c>
      <c r="O122" s="9" t="s">
        <v>34</v>
      </c>
      <c r="P122" s="9" t="s">
        <v>34</v>
      </c>
      <c r="Q122" s="9" t="s">
        <v>34</v>
      </c>
      <c r="R122" s="9" t="s">
        <v>34</v>
      </c>
      <c r="S122" s="9" t="s">
        <v>34</v>
      </c>
      <c r="T122" s="18" t="s">
        <v>27</v>
      </c>
      <c r="U122" s="9">
        <f t="shared" si="1"/>
        <v>73.75</v>
      </c>
      <c r="V122" s="9">
        <f t="shared" si="2"/>
        <v>72.2</v>
      </c>
      <c r="W122" s="9">
        <f t="shared" si="3"/>
        <v>72.975</v>
      </c>
      <c r="X122" s="5"/>
      <c r="Y122" s="5"/>
      <c r="Z122" s="5"/>
    </row>
    <row r="123" ht="12.75" customHeight="1">
      <c r="A123" s="6">
        <v>2964904.0</v>
      </c>
      <c r="B123" s="7" t="s">
        <v>160</v>
      </c>
      <c r="C123" s="8" t="s">
        <v>156</v>
      </c>
      <c r="D123" s="17" t="s">
        <v>25</v>
      </c>
      <c r="E123" s="7" t="s">
        <v>26</v>
      </c>
      <c r="F123" s="9" t="s">
        <v>34</v>
      </c>
      <c r="G123" s="9" t="s">
        <v>34</v>
      </c>
      <c r="H123" s="9" t="s">
        <v>34</v>
      </c>
      <c r="I123" s="9" t="s">
        <v>34</v>
      </c>
      <c r="J123" s="9">
        <v>69.5</v>
      </c>
      <c r="K123" s="9">
        <v>64.5</v>
      </c>
      <c r="L123" s="9">
        <v>60.0</v>
      </c>
      <c r="M123" s="9">
        <v>62.0</v>
      </c>
      <c r="N123" s="9" t="s">
        <v>34</v>
      </c>
      <c r="O123" s="9" t="s">
        <v>34</v>
      </c>
      <c r="P123" s="9" t="s">
        <v>34</v>
      </c>
      <c r="Q123" s="9" t="s">
        <v>34</v>
      </c>
      <c r="R123" s="9" t="s">
        <v>34</v>
      </c>
      <c r="S123" s="9" t="s">
        <v>34</v>
      </c>
      <c r="T123" s="18" t="s">
        <v>27</v>
      </c>
      <c r="U123" s="9">
        <f t="shared" si="1"/>
        <v>67</v>
      </c>
      <c r="V123" s="9">
        <f t="shared" si="2"/>
        <v>61</v>
      </c>
      <c r="W123" s="9">
        <f t="shared" si="3"/>
        <v>64</v>
      </c>
      <c r="X123" s="5"/>
      <c r="Y123" s="5"/>
      <c r="Z123" s="5"/>
    </row>
    <row r="124" ht="12.75" customHeight="1">
      <c r="A124" s="6">
        <v>2964312.0</v>
      </c>
      <c r="B124" s="7" t="s">
        <v>161</v>
      </c>
      <c r="C124" s="8" t="s">
        <v>156</v>
      </c>
      <c r="D124" s="17" t="s">
        <v>25</v>
      </c>
      <c r="E124" s="7" t="s">
        <v>26</v>
      </c>
      <c r="F124" s="9"/>
      <c r="G124" s="9"/>
      <c r="H124" s="9"/>
      <c r="I124" s="9"/>
      <c r="J124" s="9">
        <v>60.5</v>
      </c>
      <c r="K124" s="9">
        <v>61.0</v>
      </c>
      <c r="L124" s="9">
        <v>65.5</v>
      </c>
      <c r="M124" s="9">
        <v>68.0</v>
      </c>
      <c r="N124" s="9" t="s">
        <v>34</v>
      </c>
      <c r="O124" s="9" t="s">
        <v>34</v>
      </c>
      <c r="P124" s="9" t="s">
        <v>34</v>
      </c>
      <c r="Q124" s="9" t="s">
        <v>34</v>
      </c>
      <c r="R124" s="9" t="s">
        <v>34</v>
      </c>
      <c r="S124" s="9" t="s">
        <v>34</v>
      </c>
      <c r="T124" s="18" t="s">
        <v>27</v>
      </c>
      <c r="U124" s="9">
        <f t="shared" si="1"/>
        <v>60.75</v>
      </c>
      <c r="V124" s="9">
        <f t="shared" si="2"/>
        <v>66.75</v>
      </c>
      <c r="W124" s="9">
        <f t="shared" si="3"/>
        <v>63.75</v>
      </c>
      <c r="X124" s="5"/>
      <c r="Y124" s="5"/>
      <c r="Z124" s="5"/>
    </row>
    <row r="125" ht="12.75" customHeight="1">
      <c r="A125" s="6">
        <v>2964991.0</v>
      </c>
      <c r="B125" s="7" t="s">
        <v>162</v>
      </c>
      <c r="C125" s="8" t="s">
        <v>156</v>
      </c>
      <c r="D125" s="17" t="s">
        <v>25</v>
      </c>
      <c r="E125" s="7" t="s">
        <v>147</v>
      </c>
      <c r="F125" s="9" t="s">
        <v>34</v>
      </c>
      <c r="G125" s="9" t="s">
        <v>34</v>
      </c>
      <c r="H125" s="9" t="s">
        <v>34</v>
      </c>
      <c r="I125" s="9" t="s">
        <v>34</v>
      </c>
      <c r="J125" s="9" t="s">
        <v>34</v>
      </c>
      <c r="K125" s="9" t="s">
        <v>34</v>
      </c>
      <c r="L125" s="9" t="s">
        <v>34</v>
      </c>
      <c r="M125" s="9" t="s">
        <v>34</v>
      </c>
      <c r="N125" s="9" t="s">
        <v>34</v>
      </c>
      <c r="O125" s="9" t="s">
        <v>34</v>
      </c>
      <c r="P125" s="9" t="s">
        <v>34</v>
      </c>
      <c r="Q125" s="9" t="s">
        <v>34</v>
      </c>
      <c r="R125" s="9">
        <v>60.0</v>
      </c>
      <c r="S125" s="9">
        <v>60.0</v>
      </c>
      <c r="T125" s="18" t="s">
        <v>27</v>
      </c>
      <c r="U125" s="9">
        <f t="shared" si="1"/>
        <v>60</v>
      </c>
      <c r="V125" s="9">
        <f t="shared" si="2"/>
        <v>60</v>
      </c>
      <c r="W125" s="9">
        <f t="shared" si="3"/>
        <v>60</v>
      </c>
      <c r="X125" s="5"/>
      <c r="Y125" s="5"/>
      <c r="Z125" s="5"/>
    </row>
    <row r="126" ht="12.75" customHeight="1">
      <c r="A126" s="6">
        <v>2963613.0</v>
      </c>
      <c r="B126" s="7" t="s">
        <v>163</v>
      </c>
      <c r="C126" s="8" t="s">
        <v>156</v>
      </c>
      <c r="D126" s="17" t="s">
        <v>25</v>
      </c>
      <c r="E126" s="7" t="s">
        <v>26</v>
      </c>
      <c r="F126" s="9" t="s">
        <v>34</v>
      </c>
      <c r="G126" s="9" t="s">
        <v>34</v>
      </c>
      <c r="H126" s="9" t="s">
        <v>34</v>
      </c>
      <c r="I126" s="9" t="s">
        <v>34</v>
      </c>
      <c r="J126" s="9">
        <v>60.0</v>
      </c>
      <c r="K126" s="9">
        <v>62.0</v>
      </c>
      <c r="L126" s="9">
        <v>65.0</v>
      </c>
      <c r="M126" s="9">
        <v>68.0</v>
      </c>
      <c r="N126" s="9" t="s">
        <v>34</v>
      </c>
      <c r="O126" s="9" t="s">
        <v>34</v>
      </c>
      <c r="P126" s="9" t="s">
        <v>34</v>
      </c>
      <c r="Q126" s="9" t="s">
        <v>34</v>
      </c>
      <c r="R126" s="9" t="s">
        <v>34</v>
      </c>
      <c r="S126" s="9" t="s">
        <v>34</v>
      </c>
      <c r="T126" s="18" t="s">
        <v>27</v>
      </c>
      <c r="U126" s="9">
        <f t="shared" si="1"/>
        <v>61</v>
      </c>
      <c r="V126" s="9">
        <f t="shared" si="2"/>
        <v>66.5</v>
      </c>
      <c r="W126" s="9">
        <f t="shared" si="3"/>
        <v>63.75</v>
      </c>
      <c r="X126" s="5"/>
      <c r="Y126" s="5"/>
      <c r="Z126" s="5"/>
    </row>
    <row r="127" ht="12.75" customHeight="1">
      <c r="A127" s="6">
        <v>2964771.0</v>
      </c>
      <c r="B127" s="7" t="s">
        <v>164</v>
      </c>
      <c r="C127" s="8" t="s">
        <v>156</v>
      </c>
      <c r="D127" s="17" t="s">
        <v>25</v>
      </c>
      <c r="E127" s="7" t="s">
        <v>147</v>
      </c>
      <c r="F127" s="9" t="s">
        <v>34</v>
      </c>
      <c r="G127" s="9" t="s">
        <v>34</v>
      </c>
      <c r="H127" s="9" t="s">
        <v>34</v>
      </c>
      <c r="I127" s="9" t="s">
        <v>34</v>
      </c>
      <c r="J127" s="9" t="s">
        <v>34</v>
      </c>
      <c r="K127" s="9" t="s">
        <v>34</v>
      </c>
      <c r="L127" s="9" t="s">
        <v>34</v>
      </c>
      <c r="M127" s="9" t="s">
        <v>34</v>
      </c>
      <c r="N127" s="9" t="s">
        <v>34</v>
      </c>
      <c r="O127" s="9" t="s">
        <v>34</v>
      </c>
      <c r="P127" s="9" t="s">
        <v>34</v>
      </c>
      <c r="Q127" s="9" t="s">
        <v>34</v>
      </c>
      <c r="R127" s="9">
        <v>80.0</v>
      </c>
      <c r="S127" s="9">
        <v>80.0</v>
      </c>
      <c r="T127" s="18" t="s">
        <v>27</v>
      </c>
      <c r="U127" s="9">
        <f t="shared" si="1"/>
        <v>80</v>
      </c>
      <c r="V127" s="9">
        <f t="shared" si="2"/>
        <v>80</v>
      </c>
      <c r="W127" s="9">
        <f t="shared" si="3"/>
        <v>80</v>
      </c>
      <c r="X127" s="5"/>
      <c r="Y127" s="5"/>
      <c r="Z127" s="5"/>
    </row>
    <row r="128" ht="12.75" customHeight="1">
      <c r="A128" s="6">
        <v>2948272.0</v>
      </c>
      <c r="B128" s="7" t="s">
        <v>165</v>
      </c>
      <c r="C128" s="8" t="s">
        <v>156</v>
      </c>
      <c r="D128" s="17" t="s">
        <v>25</v>
      </c>
      <c r="E128" s="7" t="s">
        <v>26</v>
      </c>
      <c r="F128" s="9" t="s">
        <v>34</v>
      </c>
      <c r="G128" s="9" t="s">
        <v>34</v>
      </c>
      <c r="H128" s="9" t="s">
        <v>34</v>
      </c>
      <c r="I128" s="9" t="s">
        <v>34</v>
      </c>
      <c r="J128" s="9">
        <v>60.0</v>
      </c>
      <c r="K128" s="9">
        <v>81.0</v>
      </c>
      <c r="L128" s="9">
        <v>63.0</v>
      </c>
      <c r="M128" s="9">
        <v>74.0</v>
      </c>
      <c r="N128" s="9" t="s">
        <v>34</v>
      </c>
      <c r="O128" s="9" t="s">
        <v>34</v>
      </c>
      <c r="P128" s="9" t="s">
        <v>34</v>
      </c>
      <c r="Q128" s="9" t="s">
        <v>34</v>
      </c>
      <c r="R128" s="9" t="s">
        <v>34</v>
      </c>
      <c r="S128" s="9" t="s">
        <v>34</v>
      </c>
      <c r="T128" s="18" t="s">
        <v>27</v>
      </c>
      <c r="U128" s="9">
        <f t="shared" si="1"/>
        <v>70.5</v>
      </c>
      <c r="V128" s="9">
        <f t="shared" si="2"/>
        <v>68.5</v>
      </c>
      <c r="W128" s="9">
        <f t="shared" si="3"/>
        <v>69.5</v>
      </c>
      <c r="X128" s="5"/>
      <c r="Y128" s="5"/>
      <c r="Z128" s="5"/>
    </row>
    <row r="129" ht="12.75" customHeight="1">
      <c r="A129" s="6">
        <v>2962689.0</v>
      </c>
      <c r="B129" s="7" t="s">
        <v>166</v>
      </c>
      <c r="C129" s="8" t="s">
        <v>156</v>
      </c>
      <c r="D129" s="17" t="s">
        <v>25</v>
      </c>
      <c r="E129" s="7" t="s">
        <v>26</v>
      </c>
      <c r="F129" s="9"/>
      <c r="G129" s="9"/>
      <c r="H129" s="9"/>
      <c r="I129" s="9"/>
      <c r="J129" s="9">
        <v>60.0</v>
      </c>
      <c r="K129" s="9">
        <v>65.0</v>
      </c>
      <c r="L129" s="9">
        <v>60.0</v>
      </c>
      <c r="M129" s="9">
        <v>64.5</v>
      </c>
      <c r="N129" s="9" t="s">
        <v>34</v>
      </c>
      <c r="O129" s="9" t="s">
        <v>34</v>
      </c>
      <c r="P129" s="9" t="s">
        <v>34</v>
      </c>
      <c r="Q129" s="9" t="s">
        <v>34</v>
      </c>
      <c r="R129" s="9" t="s">
        <v>34</v>
      </c>
      <c r="S129" s="9" t="s">
        <v>34</v>
      </c>
      <c r="T129" s="18" t="s">
        <v>27</v>
      </c>
      <c r="U129" s="9">
        <f t="shared" si="1"/>
        <v>62.5</v>
      </c>
      <c r="V129" s="9">
        <f t="shared" si="2"/>
        <v>62.25</v>
      </c>
      <c r="W129" s="9">
        <f t="shared" si="3"/>
        <v>62.375</v>
      </c>
      <c r="X129" s="5"/>
      <c r="Y129" s="5"/>
      <c r="Z129" s="5"/>
    </row>
    <row r="130" ht="12.75" customHeight="1">
      <c r="A130" s="6">
        <v>2948191.0</v>
      </c>
      <c r="B130" s="7" t="s">
        <v>167</v>
      </c>
      <c r="C130" s="8" t="s">
        <v>156</v>
      </c>
      <c r="D130" s="17" t="s">
        <v>25</v>
      </c>
      <c r="E130" s="7" t="s">
        <v>26</v>
      </c>
      <c r="F130" s="9"/>
      <c r="G130" s="9"/>
      <c r="H130" s="9"/>
      <c r="I130" s="9"/>
      <c r="J130" s="9">
        <v>65.0</v>
      </c>
      <c r="K130" s="9">
        <v>66.5</v>
      </c>
      <c r="L130" s="9">
        <v>69.0</v>
      </c>
      <c r="M130" s="9">
        <v>60.0</v>
      </c>
      <c r="N130" s="9" t="s">
        <v>34</v>
      </c>
      <c r="O130" s="9" t="s">
        <v>34</v>
      </c>
      <c r="P130" s="9" t="s">
        <v>34</v>
      </c>
      <c r="Q130" s="9" t="s">
        <v>34</v>
      </c>
      <c r="R130" s="9" t="s">
        <v>34</v>
      </c>
      <c r="S130" s="9" t="s">
        <v>34</v>
      </c>
      <c r="T130" s="18" t="s">
        <v>27</v>
      </c>
      <c r="U130" s="9">
        <f t="shared" si="1"/>
        <v>65.75</v>
      </c>
      <c r="V130" s="9">
        <f t="shared" si="2"/>
        <v>64.5</v>
      </c>
      <c r="W130" s="9">
        <f t="shared" si="3"/>
        <v>65.125</v>
      </c>
      <c r="X130" s="5"/>
      <c r="Y130" s="5"/>
      <c r="Z130" s="5"/>
    </row>
    <row r="131" ht="12.75" customHeight="1">
      <c r="A131" s="6">
        <v>2955226.0</v>
      </c>
      <c r="B131" s="7" t="s">
        <v>168</v>
      </c>
      <c r="C131" s="8" t="s">
        <v>156</v>
      </c>
      <c r="D131" s="17" t="s">
        <v>25</v>
      </c>
      <c r="E131" s="7" t="s">
        <v>26</v>
      </c>
      <c r="F131" s="9" t="s">
        <v>34</v>
      </c>
      <c r="G131" s="9" t="s">
        <v>34</v>
      </c>
      <c r="H131" s="9" t="s">
        <v>34</v>
      </c>
      <c r="I131" s="9" t="s">
        <v>34</v>
      </c>
      <c r="J131" s="9">
        <v>60.0</v>
      </c>
      <c r="K131" s="9">
        <v>63.5</v>
      </c>
      <c r="L131" s="9">
        <v>60.0</v>
      </c>
      <c r="M131" s="9">
        <v>60.0</v>
      </c>
      <c r="N131" s="9" t="s">
        <v>34</v>
      </c>
      <c r="O131" s="9" t="s">
        <v>34</v>
      </c>
      <c r="P131" s="9" t="s">
        <v>34</v>
      </c>
      <c r="Q131" s="9" t="s">
        <v>34</v>
      </c>
      <c r="R131" s="9" t="s">
        <v>34</v>
      </c>
      <c r="S131" s="9" t="s">
        <v>34</v>
      </c>
      <c r="T131" s="18" t="s">
        <v>27</v>
      </c>
      <c r="U131" s="9">
        <f t="shared" si="1"/>
        <v>61.75</v>
      </c>
      <c r="V131" s="9">
        <f t="shared" si="2"/>
        <v>60</v>
      </c>
      <c r="W131" s="9">
        <f t="shared" si="3"/>
        <v>60.875</v>
      </c>
      <c r="X131" s="5"/>
      <c r="Y131" s="5"/>
      <c r="Z131" s="5"/>
    </row>
    <row r="132" ht="12.75" customHeight="1">
      <c r="A132" s="6">
        <v>2947170.0</v>
      </c>
      <c r="B132" s="7" t="s">
        <v>169</v>
      </c>
      <c r="C132" s="8" t="s">
        <v>156</v>
      </c>
      <c r="D132" s="17" t="s">
        <v>25</v>
      </c>
      <c r="E132" s="7" t="s">
        <v>26</v>
      </c>
      <c r="F132" s="9" t="s">
        <v>34</v>
      </c>
      <c r="G132" s="9" t="s">
        <v>34</v>
      </c>
      <c r="H132" s="9" t="s">
        <v>34</v>
      </c>
      <c r="I132" s="9" t="s">
        <v>34</v>
      </c>
      <c r="J132" s="9">
        <v>65.0</v>
      </c>
      <c r="K132" s="9">
        <v>69.0</v>
      </c>
      <c r="L132" s="9">
        <v>81.0</v>
      </c>
      <c r="M132" s="9">
        <v>80.0</v>
      </c>
      <c r="N132" s="9"/>
      <c r="O132" s="9"/>
      <c r="P132" s="9" t="s">
        <v>34</v>
      </c>
      <c r="Q132" s="9" t="s">
        <v>34</v>
      </c>
      <c r="R132" s="9" t="s">
        <v>34</v>
      </c>
      <c r="S132" s="9" t="s">
        <v>34</v>
      </c>
      <c r="T132" s="18" t="s">
        <v>27</v>
      </c>
      <c r="U132" s="9">
        <f t="shared" si="1"/>
        <v>67</v>
      </c>
      <c r="V132" s="9">
        <f t="shared" si="2"/>
        <v>80.5</v>
      </c>
      <c r="W132" s="9">
        <f t="shared" si="3"/>
        <v>73.75</v>
      </c>
      <c r="X132" s="5"/>
      <c r="Y132" s="5"/>
      <c r="Z132" s="5"/>
    </row>
    <row r="133" ht="12.75" customHeight="1">
      <c r="A133" s="6">
        <v>2945359.0</v>
      </c>
      <c r="B133" s="7" t="s">
        <v>170</v>
      </c>
      <c r="C133" s="8" t="s">
        <v>171</v>
      </c>
      <c r="D133" s="17" t="s">
        <v>25</v>
      </c>
      <c r="E133" s="7" t="s">
        <v>26</v>
      </c>
      <c r="F133" s="9" t="s">
        <v>34</v>
      </c>
      <c r="G133" s="9" t="s">
        <v>34</v>
      </c>
      <c r="H133" s="9" t="s">
        <v>34</v>
      </c>
      <c r="I133" s="9" t="s">
        <v>34</v>
      </c>
      <c r="J133" s="9">
        <v>65.0</v>
      </c>
      <c r="K133" s="9">
        <v>64.0</v>
      </c>
      <c r="L133" s="9">
        <v>64.0</v>
      </c>
      <c r="M133" s="9">
        <v>67.0</v>
      </c>
      <c r="N133" s="9" t="s">
        <v>34</v>
      </c>
      <c r="O133" s="9" t="s">
        <v>34</v>
      </c>
      <c r="P133" s="9" t="s">
        <v>34</v>
      </c>
      <c r="Q133" s="9" t="s">
        <v>34</v>
      </c>
      <c r="R133" s="9" t="s">
        <v>34</v>
      </c>
      <c r="S133" s="9" t="s">
        <v>34</v>
      </c>
      <c r="T133" s="18" t="s">
        <v>27</v>
      </c>
      <c r="U133" s="9">
        <f t="shared" si="1"/>
        <v>64.5</v>
      </c>
      <c r="V133" s="9">
        <f t="shared" si="2"/>
        <v>65.5</v>
      </c>
      <c r="W133" s="9">
        <f t="shared" si="3"/>
        <v>65</v>
      </c>
      <c r="X133" s="5"/>
      <c r="Y133" s="5"/>
      <c r="Z133" s="5"/>
    </row>
    <row r="134" ht="12.75" customHeight="1">
      <c r="A134" s="6">
        <v>2946121.0</v>
      </c>
      <c r="B134" s="7" t="s">
        <v>172</v>
      </c>
      <c r="C134" s="8" t="s">
        <v>171</v>
      </c>
      <c r="D134" s="17" t="s">
        <v>25</v>
      </c>
      <c r="E134" s="7" t="s">
        <v>26</v>
      </c>
      <c r="F134" s="9"/>
      <c r="G134" s="9"/>
      <c r="H134" s="9"/>
      <c r="I134" s="9"/>
      <c r="J134" s="9">
        <v>50.0</v>
      </c>
      <c r="K134" s="9">
        <v>60.0</v>
      </c>
      <c r="L134" s="9">
        <v>50.0</v>
      </c>
      <c r="M134" s="9">
        <v>50.0</v>
      </c>
      <c r="N134" s="9" t="s">
        <v>34</v>
      </c>
      <c r="O134" s="9" t="s">
        <v>34</v>
      </c>
      <c r="P134" s="9" t="s">
        <v>34</v>
      </c>
      <c r="Q134" s="9" t="s">
        <v>34</v>
      </c>
      <c r="R134" s="9" t="s">
        <v>34</v>
      </c>
      <c r="S134" s="9" t="s">
        <v>34</v>
      </c>
      <c r="T134" s="18" t="s">
        <v>27</v>
      </c>
      <c r="U134" s="9">
        <f t="shared" si="1"/>
        <v>55</v>
      </c>
      <c r="V134" s="9">
        <f t="shared" si="2"/>
        <v>50</v>
      </c>
      <c r="W134" s="9">
        <f t="shared" si="3"/>
        <v>52.5</v>
      </c>
      <c r="X134" s="5"/>
      <c r="Y134" s="5"/>
      <c r="Z134" s="5"/>
    </row>
    <row r="135" ht="12.75" customHeight="1">
      <c r="A135" s="6">
        <v>2947871.0</v>
      </c>
      <c r="B135" s="7" t="s">
        <v>173</v>
      </c>
      <c r="C135" s="8" t="s">
        <v>171</v>
      </c>
      <c r="D135" s="17" t="s">
        <v>25</v>
      </c>
      <c r="E135" s="7" t="s">
        <v>26</v>
      </c>
      <c r="F135" s="9" t="s">
        <v>34</v>
      </c>
      <c r="G135" s="9" t="s">
        <v>34</v>
      </c>
      <c r="H135" s="9" t="s">
        <v>34</v>
      </c>
      <c r="I135" s="9" t="s">
        <v>34</v>
      </c>
      <c r="J135" s="9">
        <v>61.0</v>
      </c>
      <c r="K135" s="9">
        <v>60.2</v>
      </c>
      <c r="L135" s="9">
        <v>63.0</v>
      </c>
      <c r="M135" s="9">
        <v>61.5</v>
      </c>
      <c r="N135" s="9" t="s">
        <v>34</v>
      </c>
      <c r="O135" s="9" t="s">
        <v>34</v>
      </c>
      <c r="P135" s="9" t="s">
        <v>34</v>
      </c>
      <c r="Q135" s="9" t="s">
        <v>34</v>
      </c>
      <c r="R135" s="9" t="s">
        <v>34</v>
      </c>
      <c r="S135" s="9" t="s">
        <v>34</v>
      </c>
      <c r="T135" s="18" t="s">
        <v>27</v>
      </c>
      <c r="U135" s="9">
        <f t="shared" si="1"/>
        <v>60.6</v>
      </c>
      <c r="V135" s="9">
        <f t="shared" si="2"/>
        <v>62.25</v>
      </c>
      <c r="W135" s="9">
        <f t="shared" si="3"/>
        <v>61.425</v>
      </c>
      <c r="X135" s="5"/>
      <c r="Y135" s="5"/>
      <c r="Z135" s="5"/>
    </row>
    <row r="136" ht="12.75" customHeight="1">
      <c r="A136" s="6">
        <v>2959954.0</v>
      </c>
      <c r="B136" s="7" t="s">
        <v>174</v>
      </c>
      <c r="C136" s="8" t="s">
        <v>171</v>
      </c>
      <c r="D136" s="17" t="s">
        <v>25</v>
      </c>
      <c r="E136" s="7" t="s">
        <v>26</v>
      </c>
      <c r="F136" s="9" t="s">
        <v>34</v>
      </c>
      <c r="G136" s="9" t="s">
        <v>34</v>
      </c>
      <c r="H136" s="9" t="s">
        <v>34</v>
      </c>
      <c r="I136" s="9" t="s">
        <v>34</v>
      </c>
      <c r="J136" s="9">
        <v>68.0</v>
      </c>
      <c r="K136" s="9">
        <v>61.0</v>
      </c>
      <c r="L136" s="9">
        <v>69.0</v>
      </c>
      <c r="M136" s="9">
        <v>61.0</v>
      </c>
      <c r="N136" s="9" t="s">
        <v>34</v>
      </c>
      <c r="O136" s="9" t="s">
        <v>34</v>
      </c>
      <c r="P136" s="9" t="s">
        <v>34</v>
      </c>
      <c r="Q136" s="9" t="s">
        <v>34</v>
      </c>
      <c r="R136" s="9" t="s">
        <v>34</v>
      </c>
      <c r="S136" s="9" t="s">
        <v>34</v>
      </c>
      <c r="T136" s="18" t="s">
        <v>27</v>
      </c>
      <c r="U136" s="9">
        <f t="shared" si="1"/>
        <v>64.5</v>
      </c>
      <c r="V136" s="9">
        <f t="shared" si="2"/>
        <v>65</v>
      </c>
      <c r="W136" s="9">
        <f t="shared" si="3"/>
        <v>64.75</v>
      </c>
      <c r="X136" s="5"/>
      <c r="Y136" s="5"/>
      <c r="Z136" s="5"/>
    </row>
    <row r="137" ht="12.75" customHeight="1">
      <c r="A137" s="6">
        <v>2959410.0</v>
      </c>
      <c r="B137" s="7" t="s">
        <v>175</v>
      </c>
      <c r="C137" s="8" t="s">
        <v>171</v>
      </c>
      <c r="D137" s="17" t="s">
        <v>25</v>
      </c>
      <c r="E137" s="7" t="s">
        <v>26</v>
      </c>
      <c r="F137" s="9" t="s">
        <v>34</v>
      </c>
      <c r="G137" s="9" t="s">
        <v>34</v>
      </c>
      <c r="H137" s="9" t="s">
        <v>34</v>
      </c>
      <c r="I137" s="9" t="s">
        <v>34</v>
      </c>
      <c r="J137" s="9">
        <v>78.0</v>
      </c>
      <c r="K137" s="9">
        <v>100.0</v>
      </c>
      <c r="L137" s="9">
        <v>69.0</v>
      </c>
      <c r="M137" s="9">
        <v>100.0</v>
      </c>
      <c r="N137" s="9" t="s">
        <v>34</v>
      </c>
      <c r="O137" s="9" t="s">
        <v>34</v>
      </c>
      <c r="P137" s="9" t="s">
        <v>34</v>
      </c>
      <c r="Q137" s="9" t="s">
        <v>34</v>
      </c>
      <c r="R137" s="9" t="s">
        <v>34</v>
      </c>
      <c r="S137" s="9" t="s">
        <v>34</v>
      </c>
      <c r="T137" s="18" t="s">
        <v>27</v>
      </c>
      <c r="U137" s="9">
        <f t="shared" si="1"/>
        <v>89</v>
      </c>
      <c r="V137" s="9">
        <f t="shared" si="2"/>
        <v>84.5</v>
      </c>
      <c r="W137" s="9">
        <f t="shared" si="3"/>
        <v>86.75</v>
      </c>
      <c r="X137" s="5"/>
      <c r="Y137" s="5"/>
      <c r="Z137" s="5"/>
    </row>
    <row r="138" ht="12.75" customHeight="1">
      <c r="A138" s="6">
        <v>2946361.0</v>
      </c>
      <c r="B138" s="7" t="s">
        <v>176</v>
      </c>
      <c r="C138" s="8" t="s">
        <v>171</v>
      </c>
      <c r="D138" s="17" t="s">
        <v>25</v>
      </c>
      <c r="E138" s="7" t="s">
        <v>26</v>
      </c>
      <c r="F138" s="9" t="s">
        <v>34</v>
      </c>
      <c r="G138" s="9" t="s">
        <v>34</v>
      </c>
      <c r="H138" s="9" t="s">
        <v>34</v>
      </c>
      <c r="I138" s="9" t="s">
        <v>34</v>
      </c>
      <c r="J138" s="9">
        <v>62.67</v>
      </c>
      <c r="K138" s="9">
        <v>66.33</v>
      </c>
      <c r="L138" s="9">
        <v>64.0</v>
      </c>
      <c r="M138" s="9">
        <v>75.67</v>
      </c>
      <c r="N138" s="9" t="s">
        <v>34</v>
      </c>
      <c r="O138" s="9" t="s">
        <v>34</v>
      </c>
      <c r="P138" s="9" t="s">
        <v>34</v>
      </c>
      <c r="Q138" s="9" t="s">
        <v>34</v>
      </c>
      <c r="R138" s="9" t="s">
        <v>34</v>
      </c>
      <c r="S138" s="9" t="s">
        <v>34</v>
      </c>
      <c r="T138" s="18" t="s">
        <v>27</v>
      </c>
      <c r="U138" s="9">
        <f t="shared" si="1"/>
        <v>64.5</v>
      </c>
      <c r="V138" s="9">
        <f t="shared" si="2"/>
        <v>69.835</v>
      </c>
      <c r="W138" s="9">
        <f t="shared" si="3"/>
        <v>67.1675</v>
      </c>
      <c r="X138" s="5"/>
      <c r="Y138" s="5"/>
      <c r="Z138" s="5"/>
    </row>
    <row r="139" ht="12.75" customHeight="1">
      <c r="A139" s="6">
        <v>2948282.0</v>
      </c>
      <c r="B139" s="7" t="s">
        <v>177</v>
      </c>
      <c r="C139" s="8" t="s">
        <v>171</v>
      </c>
      <c r="D139" s="17" t="s">
        <v>25</v>
      </c>
      <c r="E139" s="7" t="s">
        <v>26</v>
      </c>
      <c r="F139" s="9" t="s">
        <v>34</v>
      </c>
      <c r="G139" s="9" t="s">
        <v>34</v>
      </c>
      <c r="H139" s="9" t="s">
        <v>34</v>
      </c>
      <c r="I139" s="9" t="s">
        <v>34</v>
      </c>
      <c r="J139" s="9">
        <v>69.0</v>
      </c>
      <c r="K139" s="9">
        <v>66.0</v>
      </c>
      <c r="L139" s="9">
        <v>75.0</v>
      </c>
      <c r="M139" s="9">
        <v>67.0</v>
      </c>
      <c r="N139" s="9" t="s">
        <v>34</v>
      </c>
      <c r="O139" s="9" t="s">
        <v>34</v>
      </c>
      <c r="P139" s="9" t="s">
        <v>34</v>
      </c>
      <c r="Q139" s="9" t="s">
        <v>34</v>
      </c>
      <c r="R139" s="9" t="s">
        <v>34</v>
      </c>
      <c r="S139" s="9" t="s">
        <v>34</v>
      </c>
      <c r="T139" s="18" t="s">
        <v>27</v>
      </c>
      <c r="U139" s="9">
        <f t="shared" si="1"/>
        <v>67.5</v>
      </c>
      <c r="V139" s="9">
        <f t="shared" si="2"/>
        <v>71</v>
      </c>
      <c r="W139" s="9">
        <f t="shared" si="3"/>
        <v>69.25</v>
      </c>
      <c r="X139" s="5"/>
      <c r="Y139" s="5"/>
      <c r="Z139" s="5"/>
    </row>
    <row r="140" ht="12.75" customHeight="1">
      <c r="A140" s="6">
        <v>2964657.0</v>
      </c>
      <c r="B140" s="7" t="s">
        <v>178</v>
      </c>
      <c r="C140" s="8" t="s">
        <v>171</v>
      </c>
      <c r="D140" s="17" t="s">
        <v>25</v>
      </c>
      <c r="E140" s="7" t="s">
        <v>26</v>
      </c>
      <c r="F140" s="9"/>
      <c r="G140" s="9"/>
      <c r="H140" s="9"/>
      <c r="I140" s="9"/>
      <c r="J140" s="9">
        <v>74.5</v>
      </c>
      <c r="K140" s="9">
        <v>82.0</v>
      </c>
      <c r="L140" s="9">
        <v>61.5</v>
      </c>
      <c r="M140" s="9">
        <v>87.0</v>
      </c>
      <c r="N140" s="9"/>
      <c r="O140" s="9"/>
      <c r="P140" s="9" t="s">
        <v>34</v>
      </c>
      <c r="Q140" s="9" t="s">
        <v>34</v>
      </c>
      <c r="R140" s="9" t="s">
        <v>34</v>
      </c>
      <c r="S140" s="9" t="s">
        <v>34</v>
      </c>
      <c r="T140" s="18" t="s">
        <v>27</v>
      </c>
      <c r="U140" s="9">
        <f t="shared" si="1"/>
        <v>78.25</v>
      </c>
      <c r="V140" s="9">
        <f t="shared" si="2"/>
        <v>74.25</v>
      </c>
      <c r="W140" s="9">
        <f t="shared" si="3"/>
        <v>76.25</v>
      </c>
      <c r="X140" s="5"/>
      <c r="Y140" s="5"/>
      <c r="Z140" s="5"/>
    </row>
    <row r="141" ht="12.75" customHeight="1">
      <c r="A141" s="11">
        <v>2947940.0</v>
      </c>
      <c r="B141" s="12" t="s">
        <v>179</v>
      </c>
      <c r="C141" s="13" t="s">
        <v>171</v>
      </c>
      <c r="D141" s="14" t="s">
        <v>25</v>
      </c>
      <c r="E141" s="12" t="s">
        <v>33</v>
      </c>
      <c r="F141" s="15"/>
      <c r="G141" s="15"/>
      <c r="H141" s="15"/>
      <c r="I141" s="15"/>
      <c r="J141" s="15">
        <v>70.0</v>
      </c>
      <c r="K141" s="15">
        <v>72.0</v>
      </c>
      <c r="L141" s="15">
        <v>66.0</v>
      </c>
      <c r="M141" s="15">
        <v>92.0</v>
      </c>
      <c r="N141" s="15" t="s">
        <v>34</v>
      </c>
      <c r="O141" s="15" t="s">
        <v>34</v>
      </c>
      <c r="P141" s="15" t="s">
        <v>34</v>
      </c>
      <c r="Q141" s="15" t="s">
        <v>34</v>
      </c>
      <c r="R141" s="15" t="s">
        <v>34</v>
      </c>
      <c r="S141" s="15" t="s">
        <v>34</v>
      </c>
      <c r="T141" s="16" t="s">
        <v>27</v>
      </c>
      <c r="U141" s="9">
        <f t="shared" si="1"/>
        <v>71</v>
      </c>
      <c r="V141" s="9">
        <f t="shared" si="2"/>
        <v>79</v>
      </c>
      <c r="W141" s="9">
        <f t="shared" si="3"/>
        <v>75</v>
      </c>
      <c r="X141" s="5"/>
      <c r="Y141" s="5"/>
      <c r="Z141" s="5"/>
    </row>
    <row r="142" ht="12.75" customHeight="1">
      <c r="A142" s="6">
        <v>2947892.0</v>
      </c>
      <c r="B142" s="7" t="s">
        <v>180</v>
      </c>
      <c r="C142" s="8" t="s">
        <v>171</v>
      </c>
      <c r="D142" s="17" t="s">
        <v>25</v>
      </c>
      <c r="E142" s="7" t="s">
        <v>26</v>
      </c>
      <c r="F142" s="9" t="s">
        <v>34</v>
      </c>
      <c r="G142" s="9" t="s">
        <v>34</v>
      </c>
      <c r="H142" s="9" t="s">
        <v>34</v>
      </c>
      <c r="I142" s="9" t="s">
        <v>34</v>
      </c>
      <c r="J142" s="9">
        <v>55.0</v>
      </c>
      <c r="K142" s="9">
        <v>57.0</v>
      </c>
      <c r="L142" s="9">
        <v>55.0</v>
      </c>
      <c r="M142" s="9">
        <v>52.0</v>
      </c>
      <c r="N142" s="9" t="s">
        <v>34</v>
      </c>
      <c r="O142" s="9" t="s">
        <v>34</v>
      </c>
      <c r="P142" s="9" t="s">
        <v>34</v>
      </c>
      <c r="Q142" s="9" t="s">
        <v>34</v>
      </c>
      <c r="R142" s="9" t="s">
        <v>34</v>
      </c>
      <c r="S142" s="9" t="s">
        <v>34</v>
      </c>
      <c r="T142" s="18" t="s">
        <v>27</v>
      </c>
      <c r="U142" s="9">
        <f t="shared" si="1"/>
        <v>56</v>
      </c>
      <c r="V142" s="9">
        <f t="shared" si="2"/>
        <v>53.5</v>
      </c>
      <c r="W142" s="9">
        <f t="shared" si="3"/>
        <v>54.75</v>
      </c>
      <c r="X142" s="5"/>
      <c r="Y142" s="5"/>
      <c r="Z142" s="5"/>
    </row>
    <row r="143" ht="12.75" customHeight="1">
      <c r="A143" s="6">
        <v>2953684.0</v>
      </c>
      <c r="B143" s="7" t="s">
        <v>181</v>
      </c>
      <c r="C143" s="8" t="s">
        <v>171</v>
      </c>
      <c r="D143" s="17" t="s">
        <v>25</v>
      </c>
      <c r="E143" s="7" t="s">
        <v>26</v>
      </c>
      <c r="F143" s="9" t="s">
        <v>34</v>
      </c>
      <c r="G143" s="9" t="s">
        <v>34</v>
      </c>
      <c r="H143" s="9" t="s">
        <v>34</v>
      </c>
      <c r="I143" s="9" t="s">
        <v>34</v>
      </c>
      <c r="J143" s="9">
        <v>65.0</v>
      </c>
      <c r="K143" s="9">
        <v>100.0</v>
      </c>
      <c r="L143" s="9">
        <v>62.0</v>
      </c>
      <c r="M143" s="9">
        <v>90.0</v>
      </c>
      <c r="N143" s="9" t="s">
        <v>34</v>
      </c>
      <c r="O143" s="9" t="s">
        <v>34</v>
      </c>
      <c r="P143" s="9" t="s">
        <v>34</v>
      </c>
      <c r="Q143" s="9" t="s">
        <v>34</v>
      </c>
      <c r="R143" s="9" t="s">
        <v>34</v>
      </c>
      <c r="S143" s="9" t="s">
        <v>34</v>
      </c>
      <c r="T143" s="18" t="s">
        <v>27</v>
      </c>
      <c r="U143" s="9">
        <f t="shared" si="1"/>
        <v>82.5</v>
      </c>
      <c r="V143" s="9">
        <f t="shared" si="2"/>
        <v>76</v>
      </c>
      <c r="W143" s="9">
        <f t="shared" si="3"/>
        <v>79.25</v>
      </c>
      <c r="X143" s="5"/>
      <c r="Y143" s="5"/>
      <c r="Z143" s="5"/>
    </row>
    <row r="144" ht="12.75" customHeight="1">
      <c r="A144" s="6">
        <v>2960187.0</v>
      </c>
      <c r="B144" s="7" t="s">
        <v>182</v>
      </c>
      <c r="C144" s="8" t="s">
        <v>171</v>
      </c>
      <c r="D144" s="17" t="s">
        <v>25</v>
      </c>
      <c r="E144" s="7" t="s">
        <v>26</v>
      </c>
      <c r="F144" s="9"/>
      <c r="G144" s="9"/>
      <c r="H144" s="9"/>
      <c r="I144" s="9"/>
      <c r="J144" s="9">
        <v>72.0</v>
      </c>
      <c r="K144" s="9">
        <v>72.0</v>
      </c>
      <c r="L144" s="9">
        <v>61.0</v>
      </c>
      <c r="M144" s="9">
        <v>63.0</v>
      </c>
      <c r="N144" s="9" t="s">
        <v>34</v>
      </c>
      <c r="O144" s="9" t="s">
        <v>34</v>
      </c>
      <c r="P144" s="9" t="s">
        <v>34</v>
      </c>
      <c r="Q144" s="9" t="s">
        <v>34</v>
      </c>
      <c r="R144" s="9" t="s">
        <v>34</v>
      </c>
      <c r="S144" s="9" t="s">
        <v>34</v>
      </c>
      <c r="T144" s="18" t="s">
        <v>27</v>
      </c>
      <c r="U144" s="9">
        <f t="shared" si="1"/>
        <v>72</v>
      </c>
      <c r="V144" s="9">
        <f t="shared" si="2"/>
        <v>62</v>
      </c>
      <c r="W144" s="9">
        <f t="shared" si="3"/>
        <v>67</v>
      </c>
      <c r="X144" s="5"/>
      <c r="Y144" s="5"/>
      <c r="Z144" s="5"/>
    </row>
    <row r="145" ht="12.75" customHeight="1">
      <c r="A145" s="6">
        <v>2963285.0</v>
      </c>
      <c r="B145" s="7" t="s">
        <v>183</v>
      </c>
      <c r="C145" s="8" t="s">
        <v>171</v>
      </c>
      <c r="D145" s="17" t="s">
        <v>25</v>
      </c>
      <c r="E145" s="7" t="s">
        <v>26</v>
      </c>
      <c r="F145" s="9" t="s">
        <v>34</v>
      </c>
      <c r="G145" s="9" t="s">
        <v>34</v>
      </c>
      <c r="H145" s="9" t="s">
        <v>34</v>
      </c>
      <c r="I145" s="9" t="s">
        <v>34</v>
      </c>
      <c r="J145" s="9">
        <v>78.0</v>
      </c>
      <c r="K145" s="9">
        <v>90.0</v>
      </c>
      <c r="L145" s="9">
        <v>72.0</v>
      </c>
      <c r="M145" s="9">
        <v>100.0</v>
      </c>
      <c r="N145" s="9" t="s">
        <v>34</v>
      </c>
      <c r="O145" s="9" t="s">
        <v>34</v>
      </c>
      <c r="P145" s="9" t="s">
        <v>34</v>
      </c>
      <c r="Q145" s="9" t="s">
        <v>34</v>
      </c>
      <c r="R145" s="9" t="s">
        <v>34</v>
      </c>
      <c r="S145" s="9" t="s">
        <v>34</v>
      </c>
      <c r="T145" s="18" t="s">
        <v>27</v>
      </c>
      <c r="U145" s="9">
        <f t="shared" si="1"/>
        <v>84</v>
      </c>
      <c r="V145" s="9">
        <f t="shared" si="2"/>
        <v>86</v>
      </c>
      <c r="W145" s="9">
        <f t="shared" si="3"/>
        <v>85</v>
      </c>
      <c r="X145" s="5"/>
      <c r="Y145" s="5"/>
      <c r="Z145" s="5"/>
    </row>
    <row r="146" ht="12.75" customHeight="1">
      <c r="A146" s="6">
        <v>2950361.0</v>
      </c>
      <c r="B146" s="7" t="s">
        <v>184</v>
      </c>
      <c r="C146" s="8" t="s">
        <v>171</v>
      </c>
      <c r="D146" s="17" t="s">
        <v>25</v>
      </c>
      <c r="E146" s="7" t="s">
        <v>26</v>
      </c>
      <c r="F146" s="9" t="s">
        <v>34</v>
      </c>
      <c r="G146" s="9" t="s">
        <v>34</v>
      </c>
      <c r="H146" s="9" t="s">
        <v>34</v>
      </c>
      <c r="I146" s="9" t="s">
        <v>34</v>
      </c>
      <c r="J146" s="9">
        <v>70.0</v>
      </c>
      <c r="K146" s="9">
        <v>90.0</v>
      </c>
      <c r="L146" s="9">
        <v>71.0</v>
      </c>
      <c r="M146" s="9">
        <v>100.0</v>
      </c>
      <c r="N146" s="9" t="s">
        <v>34</v>
      </c>
      <c r="O146" s="9" t="s">
        <v>34</v>
      </c>
      <c r="P146" s="9" t="s">
        <v>34</v>
      </c>
      <c r="Q146" s="9" t="s">
        <v>34</v>
      </c>
      <c r="R146" s="9" t="s">
        <v>34</v>
      </c>
      <c r="S146" s="9" t="s">
        <v>34</v>
      </c>
      <c r="T146" s="18" t="s">
        <v>27</v>
      </c>
      <c r="U146" s="9">
        <f t="shared" si="1"/>
        <v>80</v>
      </c>
      <c r="V146" s="9">
        <f t="shared" si="2"/>
        <v>85.5</v>
      </c>
      <c r="W146" s="9">
        <f t="shared" si="3"/>
        <v>82.75</v>
      </c>
      <c r="X146" s="5"/>
      <c r="Y146" s="5"/>
      <c r="Z146" s="5"/>
    </row>
    <row r="147" ht="12.75" customHeight="1">
      <c r="A147" s="6">
        <v>2945706.0</v>
      </c>
      <c r="B147" s="7" t="s">
        <v>185</v>
      </c>
      <c r="C147" s="8" t="s">
        <v>171</v>
      </c>
      <c r="D147" s="17" t="s">
        <v>25</v>
      </c>
      <c r="E147" s="7" t="s">
        <v>26</v>
      </c>
      <c r="F147" s="9" t="s">
        <v>34</v>
      </c>
      <c r="G147" s="9" t="s">
        <v>34</v>
      </c>
      <c r="H147" s="9" t="s">
        <v>34</v>
      </c>
      <c r="I147" s="9" t="s">
        <v>34</v>
      </c>
      <c r="J147" s="9">
        <v>70.4</v>
      </c>
      <c r="K147" s="9">
        <v>65.9</v>
      </c>
      <c r="L147" s="9">
        <v>79.2</v>
      </c>
      <c r="M147" s="9">
        <v>76.5</v>
      </c>
      <c r="N147" s="9" t="s">
        <v>34</v>
      </c>
      <c r="O147" s="9" t="s">
        <v>34</v>
      </c>
      <c r="P147" s="9" t="s">
        <v>34</v>
      </c>
      <c r="Q147" s="9" t="s">
        <v>34</v>
      </c>
      <c r="R147" s="9" t="s">
        <v>34</v>
      </c>
      <c r="S147" s="9" t="s">
        <v>34</v>
      </c>
      <c r="T147" s="18" t="s">
        <v>27</v>
      </c>
      <c r="U147" s="9">
        <f t="shared" si="1"/>
        <v>68.15</v>
      </c>
      <c r="V147" s="9">
        <f t="shared" si="2"/>
        <v>77.85</v>
      </c>
      <c r="W147" s="9">
        <f t="shared" si="3"/>
        <v>73</v>
      </c>
      <c r="X147" s="5"/>
      <c r="Y147" s="5"/>
      <c r="Z147" s="5"/>
    </row>
    <row r="148" ht="12.75" customHeight="1">
      <c r="A148" s="6">
        <v>2948648.0</v>
      </c>
      <c r="B148" s="7" t="s">
        <v>186</v>
      </c>
      <c r="C148" s="8" t="s">
        <v>171</v>
      </c>
      <c r="D148" s="17" t="s">
        <v>25</v>
      </c>
      <c r="E148" s="7" t="s">
        <v>26</v>
      </c>
      <c r="F148" s="9" t="s">
        <v>34</v>
      </c>
      <c r="G148" s="9" t="s">
        <v>34</v>
      </c>
      <c r="H148" s="9" t="s">
        <v>34</v>
      </c>
      <c r="I148" s="9" t="s">
        <v>34</v>
      </c>
      <c r="J148" s="9">
        <v>67.0</v>
      </c>
      <c r="K148" s="9">
        <v>71.0</v>
      </c>
      <c r="L148" s="9">
        <v>84.0</v>
      </c>
      <c r="M148" s="9">
        <v>79.0</v>
      </c>
      <c r="N148" s="9" t="s">
        <v>34</v>
      </c>
      <c r="O148" s="9" t="s">
        <v>34</v>
      </c>
      <c r="P148" s="9" t="s">
        <v>34</v>
      </c>
      <c r="Q148" s="9" t="s">
        <v>34</v>
      </c>
      <c r="R148" s="9" t="s">
        <v>34</v>
      </c>
      <c r="S148" s="9" t="s">
        <v>34</v>
      </c>
      <c r="T148" s="18" t="s">
        <v>27</v>
      </c>
      <c r="U148" s="9">
        <f t="shared" si="1"/>
        <v>69</v>
      </c>
      <c r="V148" s="9">
        <f t="shared" si="2"/>
        <v>81.5</v>
      </c>
      <c r="W148" s="9">
        <f t="shared" si="3"/>
        <v>75.25</v>
      </c>
      <c r="X148" s="5"/>
      <c r="Y148" s="5"/>
      <c r="Z148" s="5"/>
    </row>
    <row r="149" ht="12.75" customHeight="1">
      <c r="A149" s="6">
        <v>2954743.0</v>
      </c>
      <c r="B149" s="7" t="s">
        <v>187</v>
      </c>
      <c r="C149" s="8" t="s">
        <v>171</v>
      </c>
      <c r="D149" s="17" t="s">
        <v>25</v>
      </c>
      <c r="E149" s="7" t="s">
        <v>26</v>
      </c>
      <c r="F149" s="9" t="s">
        <v>34</v>
      </c>
      <c r="G149" s="9" t="s">
        <v>34</v>
      </c>
      <c r="H149" s="9" t="s">
        <v>34</v>
      </c>
      <c r="I149" s="9" t="s">
        <v>34</v>
      </c>
      <c r="J149" s="9">
        <v>69.0</v>
      </c>
      <c r="K149" s="9">
        <v>71.0</v>
      </c>
      <c r="L149" s="9">
        <v>73.0</v>
      </c>
      <c r="M149" s="9">
        <v>82.0</v>
      </c>
      <c r="N149" s="9" t="s">
        <v>34</v>
      </c>
      <c r="O149" s="9" t="s">
        <v>34</v>
      </c>
      <c r="P149" s="9" t="s">
        <v>34</v>
      </c>
      <c r="Q149" s="9" t="s">
        <v>34</v>
      </c>
      <c r="R149" s="9" t="s">
        <v>34</v>
      </c>
      <c r="S149" s="9" t="s">
        <v>34</v>
      </c>
      <c r="T149" s="18" t="s">
        <v>27</v>
      </c>
      <c r="U149" s="9">
        <f t="shared" si="1"/>
        <v>70</v>
      </c>
      <c r="V149" s="9">
        <f t="shared" si="2"/>
        <v>77.5</v>
      </c>
      <c r="W149" s="9">
        <f t="shared" si="3"/>
        <v>73.75</v>
      </c>
      <c r="X149" s="5"/>
      <c r="Y149" s="5"/>
      <c r="Z149" s="5"/>
    </row>
    <row r="150" ht="12.75" customHeight="1">
      <c r="A150" s="6">
        <v>2955807.0</v>
      </c>
      <c r="B150" s="7" t="s">
        <v>188</v>
      </c>
      <c r="C150" s="8" t="s">
        <v>171</v>
      </c>
      <c r="D150" s="17" t="s">
        <v>25</v>
      </c>
      <c r="E150" s="7" t="s">
        <v>26</v>
      </c>
      <c r="F150" s="9" t="s">
        <v>34</v>
      </c>
      <c r="G150" s="9" t="s">
        <v>34</v>
      </c>
      <c r="H150" s="9" t="s">
        <v>34</v>
      </c>
      <c r="I150" s="9" t="s">
        <v>34</v>
      </c>
      <c r="J150" s="9">
        <v>68.0</v>
      </c>
      <c r="K150" s="9">
        <v>65.0</v>
      </c>
      <c r="L150" s="9">
        <v>74.0</v>
      </c>
      <c r="M150" s="9">
        <v>73.0</v>
      </c>
      <c r="N150" s="9" t="s">
        <v>34</v>
      </c>
      <c r="O150" s="9" t="s">
        <v>34</v>
      </c>
      <c r="P150" s="9" t="s">
        <v>34</v>
      </c>
      <c r="Q150" s="9" t="s">
        <v>34</v>
      </c>
      <c r="R150" s="9" t="s">
        <v>34</v>
      </c>
      <c r="S150" s="9" t="s">
        <v>34</v>
      </c>
      <c r="T150" s="18" t="s">
        <v>27</v>
      </c>
      <c r="U150" s="9">
        <f t="shared" si="1"/>
        <v>66.5</v>
      </c>
      <c r="V150" s="9">
        <f t="shared" si="2"/>
        <v>73.5</v>
      </c>
      <c r="W150" s="9">
        <f t="shared" si="3"/>
        <v>70</v>
      </c>
      <c r="X150" s="5"/>
      <c r="Y150" s="5"/>
      <c r="Z150" s="5"/>
    </row>
    <row r="151" ht="12.75" customHeight="1">
      <c r="A151" s="6">
        <v>2947967.0</v>
      </c>
      <c r="B151" s="7" t="s">
        <v>189</v>
      </c>
      <c r="C151" s="8" t="s">
        <v>171</v>
      </c>
      <c r="D151" s="17" t="s">
        <v>25</v>
      </c>
      <c r="E151" s="7" t="s">
        <v>26</v>
      </c>
      <c r="F151" s="9" t="s">
        <v>34</v>
      </c>
      <c r="G151" s="9" t="s">
        <v>34</v>
      </c>
      <c r="H151" s="9" t="s">
        <v>34</v>
      </c>
      <c r="I151" s="9" t="s">
        <v>34</v>
      </c>
      <c r="J151" s="9">
        <v>78.0</v>
      </c>
      <c r="K151" s="9">
        <v>82.0</v>
      </c>
      <c r="L151" s="9">
        <v>77.0</v>
      </c>
      <c r="M151" s="9">
        <v>85.0</v>
      </c>
      <c r="N151" s="9" t="s">
        <v>34</v>
      </c>
      <c r="O151" s="9" t="s">
        <v>34</v>
      </c>
      <c r="P151" s="9" t="s">
        <v>34</v>
      </c>
      <c r="Q151" s="9" t="s">
        <v>34</v>
      </c>
      <c r="R151" s="9" t="s">
        <v>34</v>
      </c>
      <c r="S151" s="9" t="s">
        <v>34</v>
      </c>
      <c r="T151" s="18" t="s">
        <v>27</v>
      </c>
      <c r="U151" s="9">
        <f t="shared" si="1"/>
        <v>80</v>
      </c>
      <c r="V151" s="9">
        <f t="shared" si="2"/>
        <v>81</v>
      </c>
      <c r="W151" s="9">
        <f t="shared" si="3"/>
        <v>80.5</v>
      </c>
      <c r="X151" s="5"/>
      <c r="Y151" s="5"/>
      <c r="Z151" s="5"/>
    </row>
    <row r="152" ht="12.75" customHeight="1">
      <c r="A152" s="6">
        <v>2963670.0</v>
      </c>
      <c r="B152" s="7" t="s">
        <v>190</v>
      </c>
      <c r="C152" s="8" t="s">
        <v>171</v>
      </c>
      <c r="D152" s="17" t="s">
        <v>25</v>
      </c>
      <c r="E152" s="7" t="s">
        <v>47</v>
      </c>
      <c r="F152" s="9"/>
      <c r="G152" s="9"/>
      <c r="H152" s="9"/>
      <c r="I152" s="9"/>
      <c r="J152" s="9">
        <v>60.0</v>
      </c>
      <c r="K152" s="9">
        <v>62.0</v>
      </c>
      <c r="L152" s="9">
        <v>64.0</v>
      </c>
      <c r="M152" s="9">
        <v>61.0</v>
      </c>
      <c r="N152" s="9"/>
      <c r="O152" s="9"/>
      <c r="P152" s="9" t="s">
        <v>34</v>
      </c>
      <c r="Q152" s="9" t="s">
        <v>34</v>
      </c>
      <c r="R152" s="9" t="s">
        <v>34</v>
      </c>
      <c r="S152" s="9" t="s">
        <v>34</v>
      </c>
      <c r="T152" s="18" t="s">
        <v>27</v>
      </c>
      <c r="U152" s="9">
        <f t="shared" si="1"/>
        <v>61</v>
      </c>
      <c r="V152" s="9">
        <f t="shared" si="2"/>
        <v>62.5</v>
      </c>
      <c r="W152" s="9">
        <f t="shared" si="3"/>
        <v>61.75</v>
      </c>
      <c r="X152" s="5"/>
      <c r="Y152" s="5"/>
      <c r="Z152" s="5"/>
    </row>
    <row r="153" ht="12.75" customHeight="1">
      <c r="A153" s="6">
        <v>2960819.0</v>
      </c>
      <c r="B153" s="7" t="s">
        <v>191</v>
      </c>
      <c r="C153" s="8" t="s">
        <v>171</v>
      </c>
      <c r="D153" s="17" t="s">
        <v>25</v>
      </c>
      <c r="E153" s="7" t="s">
        <v>26</v>
      </c>
      <c r="F153" s="9" t="s">
        <v>34</v>
      </c>
      <c r="G153" s="9" t="s">
        <v>34</v>
      </c>
      <c r="H153" s="9" t="s">
        <v>34</v>
      </c>
      <c r="I153" s="9" t="s">
        <v>34</v>
      </c>
      <c r="J153" s="9">
        <v>60.0</v>
      </c>
      <c r="K153" s="9">
        <v>60.0</v>
      </c>
      <c r="L153" s="9">
        <v>63.0</v>
      </c>
      <c r="M153" s="9">
        <v>60.0</v>
      </c>
      <c r="N153" s="9" t="s">
        <v>34</v>
      </c>
      <c r="O153" s="9" t="s">
        <v>34</v>
      </c>
      <c r="P153" s="9" t="s">
        <v>34</v>
      </c>
      <c r="Q153" s="9" t="s">
        <v>34</v>
      </c>
      <c r="R153" s="9" t="s">
        <v>34</v>
      </c>
      <c r="S153" s="9" t="s">
        <v>34</v>
      </c>
      <c r="T153" s="18" t="s">
        <v>27</v>
      </c>
      <c r="U153" s="9">
        <f t="shared" si="1"/>
        <v>60</v>
      </c>
      <c r="V153" s="9">
        <f t="shared" si="2"/>
        <v>61.5</v>
      </c>
      <c r="W153" s="9">
        <f t="shared" si="3"/>
        <v>60.75</v>
      </c>
      <c r="X153" s="5"/>
      <c r="Y153" s="5"/>
      <c r="Z153" s="5"/>
    </row>
    <row r="154" ht="12.75" customHeight="1">
      <c r="A154" s="6">
        <v>2948919.0</v>
      </c>
      <c r="B154" s="7" t="s">
        <v>192</v>
      </c>
      <c r="C154" s="8" t="s">
        <v>171</v>
      </c>
      <c r="D154" s="17" t="s">
        <v>25</v>
      </c>
      <c r="E154" s="7" t="s">
        <v>26</v>
      </c>
      <c r="F154" s="9" t="s">
        <v>34</v>
      </c>
      <c r="G154" s="9" t="s">
        <v>34</v>
      </c>
      <c r="H154" s="9" t="s">
        <v>34</v>
      </c>
      <c r="I154" s="9" t="s">
        <v>34</v>
      </c>
      <c r="J154" s="9">
        <v>68.0</v>
      </c>
      <c r="K154" s="9">
        <v>67.0</v>
      </c>
      <c r="L154" s="9">
        <v>68.0</v>
      </c>
      <c r="M154" s="9">
        <v>69.0</v>
      </c>
      <c r="N154" s="9" t="s">
        <v>34</v>
      </c>
      <c r="O154" s="9" t="s">
        <v>34</v>
      </c>
      <c r="P154" s="9" t="s">
        <v>34</v>
      </c>
      <c r="Q154" s="9" t="s">
        <v>34</v>
      </c>
      <c r="R154" s="9" t="s">
        <v>34</v>
      </c>
      <c r="S154" s="9" t="s">
        <v>34</v>
      </c>
      <c r="T154" s="18" t="s">
        <v>27</v>
      </c>
      <c r="U154" s="9">
        <f t="shared" si="1"/>
        <v>67.5</v>
      </c>
      <c r="V154" s="9">
        <f t="shared" si="2"/>
        <v>68.5</v>
      </c>
      <c r="W154" s="9">
        <f t="shared" si="3"/>
        <v>68</v>
      </c>
      <c r="X154" s="5"/>
      <c r="Y154" s="5"/>
      <c r="Z154" s="5"/>
    </row>
    <row r="155" ht="12.75" customHeight="1">
      <c r="A155" s="6">
        <v>2961939.0</v>
      </c>
      <c r="B155" s="7" t="s">
        <v>193</v>
      </c>
      <c r="C155" s="8" t="s">
        <v>171</v>
      </c>
      <c r="D155" s="17" t="s">
        <v>25</v>
      </c>
      <c r="E155" s="7" t="s">
        <v>72</v>
      </c>
      <c r="F155" s="9"/>
      <c r="G155" s="9"/>
      <c r="H155" s="9"/>
      <c r="I155" s="9"/>
      <c r="J155" s="9">
        <v>73.0</v>
      </c>
      <c r="K155" s="9">
        <v>61.0</v>
      </c>
      <c r="L155" s="9">
        <v>63.0</v>
      </c>
      <c r="M155" s="9">
        <v>75.0</v>
      </c>
      <c r="N155" s="9"/>
      <c r="O155" s="9"/>
      <c r="P155" s="9" t="s">
        <v>34</v>
      </c>
      <c r="Q155" s="9" t="s">
        <v>34</v>
      </c>
      <c r="R155" s="9" t="s">
        <v>34</v>
      </c>
      <c r="S155" s="9" t="s">
        <v>34</v>
      </c>
      <c r="T155" s="18" t="s">
        <v>27</v>
      </c>
      <c r="U155" s="9">
        <f t="shared" si="1"/>
        <v>67</v>
      </c>
      <c r="V155" s="9">
        <f t="shared" si="2"/>
        <v>69</v>
      </c>
      <c r="W155" s="9">
        <f t="shared" si="3"/>
        <v>68</v>
      </c>
      <c r="X155" s="5"/>
      <c r="Y155" s="5"/>
      <c r="Z155" s="5"/>
    </row>
    <row r="156" ht="12.75" customHeight="1">
      <c r="A156" s="6">
        <v>2946425.0</v>
      </c>
      <c r="B156" s="7" t="s">
        <v>194</v>
      </c>
      <c r="C156" s="8" t="s">
        <v>171</v>
      </c>
      <c r="D156" s="17" t="s">
        <v>25</v>
      </c>
      <c r="E156" s="7" t="s">
        <v>26</v>
      </c>
      <c r="F156" s="9"/>
      <c r="G156" s="9"/>
      <c r="H156" s="9"/>
      <c r="I156" s="9"/>
      <c r="J156" s="9">
        <v>73.0</v>
      </c>
      <c r="K156" s="9">
        <v>63.0</v>
      </c>
      <c r="L156" s="9">
        <v>67.0</v>
      </c>
      <c r="M156" s="9">
        <v>64.0</v>
      </c>
      <c r="N156" s="9" t="s">
        <v>34</v>
      </c>
      <c r="O156" s="9" t="s">
        <v>34</v>
      </c>
      <c r="P156" s="9" t="s">
        <v>34</v>
      </c>
      <c r="Q156" s="9" t="s">
        <v>34</v>
      </c>
      <c r="R156" s="9" t="s">
        <v>34</v>
      </c>
      <c r="S156" s="9" t="s">
        <v>34</v>
      </c>
      <c r="T156" s="18" t="s">
        <v>27</v>
      </c>
      <c r="U156" s="9">
        <f t="shared" si="1"/>
        <v>68</v>
      </c>
      <c r="V156" s="9">
        <f t="shared" si="2"/>
        <v>65.5</v>
      </c>
      <c r="W156" s="9">
        <f t="shared" si="3"/>
        <v>66.75</v>
      </c>
      <c r="X156" s="5"/>
      <c r="Y156" s="5"/>
      <c r="Z156" s="5"/>
    </row>
    <row r="157" ht="12.75" customHeight="1">
      <c r="A157" s="6">
        <v>2947638.0</v>
      </c>
      <c r="B157" s="7" t="s">
        <v>195</v>
      </c>
      <c r="C157" s="8" t="s">
        <v>171</v>
      </c>
      <c r="D157" s="17" t="s">
        <v>25</v>
      </c>
      <c r="E157" s="7" t="s">
        <v>26</v>
      </c>
      <c r="F157" s="9"/>
      <c r="G157" s="9"/>
      <c r="H157" s="9"/>
      <c r="I157" s="9"/>
      <c r="J157" s="9">
        <v>60.0</v>
      </c>
      <c r="K157" s="9">
        <v>65.0</v>
      </c>
      <c r="L157" s="9">
        <v>60.0</v>
      </c>
      <c r="M157" s="9">
        <v>68.0</v>
      </c>
      <c r="N157" s="9" t="s">
        <v>34</v>
      </c>
      <c r="O157" s="9" t="s">
        <v>34</v>
      </c>
      <c r="P157" s="9" t="s">
        <v>34</v>
      </c>
      <c r="Q157" s="9" t="s">
        <v>34</v>
      </c>
      <c r="R157" s="9" t="s">
        <v>34</v>
      </c>
      <c r="S157" s="9" t="s">
        <v>34</v>
      </c>
      <c r="T157" s="18" t="s">
        <v>27</v>
      </c>
      <c r="U157" s="9">
        <f t="shared" si="1"/>
        <v>62.5</v>
      </c>
      <c r="V157" s="9">
        <f t="shared" si="2"/>
        <v>64</v>
      </c>
      <c r="W157" s="9">
        <f t="shared" si="3"/>
        <v>63.25</v>
      </c>
      <c r="X157" s="5"/>
      <c r="Y157" s="5"/>
      <c r="Z157" s="5"/>
    </row>
    <row r="158" ht="12.75" customHeight="1">
      <c r="A158" s="6">
        <v>2958285.0</v>
      </c>
      <c r="B158" s="7" t="s">
        <v>196</v>
      </c>
      <c r="C158" s="8" t="s">
        <v>171</v>
      </c>
      <c r="D158" s="17" t="s">
        <v>25</v>
      </c>
      <c r="E158" s="7" t="s">
        <v>26</v>
      </c>
      <c r="F158" s="9"/>
      <c r="G158" s="9"/>
      <c r="H158" s="9"/>
      <c r="I158" s="9"/>
      <c r="J158" s="9">
        <v>69.0</v>
      </c>
      <c r="K158" s="9">
        <v>68.0</v>
      </c>
      <c r="L158" s="9">
        <v>72.0</v>
      </c>
      <c r="M158" s="9">
        <v>77.0</v>
      </c>
      <c r="N158" s="9" t="s">
        <v>34</v>
      </c>
      <c r="O158" s="9" t="s">
        <v>34</v>
      </c>
      <c r="P158" s="9" t="s">
        <v>34</v>
      </c>
      <c r="Q158" s="9" t="s">
        <v>34</v>
      </c>
      <c r="R158" s="9" t="s">
        <v>34</v>
      </c>
      <c r="S158" s="9" t="s">
        <v>34</v>
      </c>
      <c r="T158" s="18" t="s">
        <v>27</v>
      </c>
      <c r="U158" s="9">
        <f t="shared" si="1"/>
        <v>68.5</v>
      </c>
      <c r="V158" s="9">
        <f t="shared" si="2"/>
        <v>74.5</v>
      </c>
      <c r="W158" s="9">
        <f t="shared" si="3"/>
        <v>71.5</v>
      </c>
      <c r="X158" s="5"/>
      <c r="Y158" s="5"/>
      <c r="Z158" s="5"/>
    </row>
    <row r="159" ht="12.75" customHeight="1">
      <c r="A159" s="6">
        <v>2945552.0</v>
      </c>
      <c r="B159" s="7" t="s">
        <v>197</v>
      </c>
      <c r="C159" s="8" t="s">
        <v>171</v>
      </c>
      <c r="D159" s="17" t="s">
        <v>25</v>
      </c>
      <c r="E159" s="7" t="s">
        <v>147</v>
      </c>
      <c r="F159" s="9" t="s">
        <v>34</v>
      </c>
      <c r="G159" s="9" t="s">
        <v>34</v>
      </c>
      <c r="H159" s="9" t="s">
        <v>34</v>
      </c>
      <c r="I159" s="9" t="s">
        <v>34</v>
      </c>
      <c r="J159" s="9" t="s">
        <v>34</v>
      </c>
      <c r="K159" s="9" t="s">
        <v>34</v>
      </c>
      <c r="L159" s="9" t="s">
        <v>34</v>
      </c>
      <c r="M159" s="9" t="s">
        <v>34</v>
      </c>
      <c r="N159" s="9" t="s">
        <v>34</v>
      </c>
      <c r="O159" s="9" t="s">
        <v>34</v>
      </c>
      <c r="P159" s="9" t="s">
        <v>34</v>
      </c>
      <c r="Q159" s="9" t="s">
        <v>34</v>
      </c>
      <c r="R159" s="9">
        <v>63.88</v>
      </c>
      <c r="S159" s="9">
        <v>82.0</v>
      </c>
      <c r="T159" s="18" t="s">
        <v>27</v>
      </c>
      <c r="U159" s="9">
        <f t="shared" si="1"/>
        <v>63.88</v>
      </c>
      <c r="V159" s="9">
        <f t="shared" si="2"/>
        <v>82</v>
      </c>
      <c r="W159" s="9">
        <f t="shared" si="3"/>
        <v>72.94</v>
      </c>
      <c r="X159" s="5"/>
      <c r="Y159" s="5"/>
      <c r="Z159" s="5"/>
    </row>
    <row r="160" ht="12.75" customHeight="1">
      <c r="A160" s="6">
        <v>2961448.0</v>
      </c>
      <c r="B160" s="7" t="s">
        <v>198</v>
      </c>
      <c r="C160" s="8" t="s">
        <v>171</v>
      </c>
      <c r="D160" s="17" t="s">
        <v>25</v>
      </c>
      <c r="E160" s="7" t="s">
        <v>26</v>
      </c>
      <c r="F160" s="9" t="s">
        <v>34</v>
      </c>
      <c r="G160" s="9" t="s">
        <v>34</v>
      </c>
      <c r="H160" s="9" t="s">
        <v>34</v>
      </c>
      <c r="I160" s="9" t="s">
        <v>34</v>
      </c>
      <c r="J160" s="9">
        <v>66.0</v>
      </c>
      <c r="K160" s="9">
        <v>65.0</v>
      </c>
      <c r="L160" s="9">
        <v>81.0</v>
      </c>
      <c r="M160" s="9">
        <v>77.0</v>
      </c>
      <c r="N160" s="9" t="s">
        <v>34</v>
      </c>
      <c r="O160" s="9" t="s">
        <v>34</v>
      </c>
      <c r="P160" s="9" t="s">
        <v>34</v>
      </c>
      <c r="Q160" s="9" t="s">
        <v>34</v>
      </c>
      <c r="R160" s="9" t="s">
        <v>34</v>
      </c>
      <c r="S160" s="9" t="s">
        <v>34</v>
      </c>
      <c r="T160" s="18" t="s">
        <v>27</v>
      </c>
      <c r="U160" s="9">
        <f t="shared" si="1"/>
        <v>65.5</v>
      </c>
      <c r="V160" s="9">
        <f t="shared" si="2"/>
        <v>79</v>
      </c>
      <c r="W160" s="9">
        <f t="shared" si="3"/>
        <v>72.25</v>
      </c>
      <c r="X160" s="5"/>
      <c r="Y160" s="5"/>
      <c r="Z160" s="5"/>
    </row>
    <row r="161" ht="12.75" customHeight="1">
      <c r="A161" s="6">
        <v>2963783.0</v>
      </c>
      <c r="B161" s="7" t="s">
        <v>199</v>
      </c>
      <c r="C161" s="8" t="s">
        <v>171</v>
      </c>
      <c r="D161" s="17" t="s">
        <v>25</v>
      </c>
      <c r="E161" s="7" t="s">
        <v>26</v>
      </c>
      <c r="F161" s="9" t="s">
        <v>34</v>
      </c>
      <c r="G161" s="9" t="s">
        <v>34</v>
      </c>
      <c r="H161" s="9" t="s">
        <v>34</v>
      </c>
      <c r="I161" s="9" t="s">
        <v>34</v>
      </c>
      <c r="J161" s="9">
        <v>85.0</v>
      </c>
      <c r="K161" s="9">
        <v>100.0</v>
      </c>
      <c r="L161" s="9">
        <v>85.0</v>
      </c>
      <c r="M161" s="9">
        <v>100.0</v>
      </c>
      <c r="N161" s="9" t="s">
        <v>34</v>
      </c>
      <c r="O161" s="9" t="s">
        <v>34</v>
      </c>
      <c r="P161" s="9" t="s">
        <v>34</v>
      </c>
      <c r="Q161" s="9" t="s">
        <v>34</v>
      </c>
      <c r="R161" s="9" t="s">
        <v>34</v>
      </c>
      <c r="S161" s="9" t="s">
        <v>34</v>
      </c>
      <c r="T161" s="18" t="s">
        <v>27</v>
      </c>
      <c r="U161" s="9">
        <f t="shared" si="1"/>
        <v>92.5</v>
      </c>
      <c r="V161" s="9">
        <f t="shared" si="2"/>
        <v>92.5</v>
      </c>
      <c r="W161" s="9">
        <f t="shared" si="3"/>
        <v>92.5</v>
      </c>
      <c r="X161" s="5"/>
      <c r="Y161" s="5"/>
      <c r="Z161" s="5"/>
    </row>
    <row r="162" ht="12.75" customHeight="1">
      <c r="A162" s="6">
        <v>2964780.0</v>
      </c>
      <c r="B162" s="7" t="s">
        <v>200</v>
      </c>
      <c r="C162" s="8" t="s">
        <v>171</v>
      </c>
      <c r="D162" s="17" t="s">
        <v>25</v>
      </c>
      <c r="E162" s="7" t="s">
        <v>26</v>
      </c>
      <c r="F162" s="9"/>
      <c r="G162" s="9"/>
      <c r="H162" s="9"/>
      <c r="I162" s="9"/>
      <c r="J162" s="9">
        <v>68.0</v>
      </c>
      <c r="K162" s="9">
        <v>65.0</v>
      </c>
      <c r="L162" s="9">
        <v>62.0</v>
      </c>
      <c r="M162" s="9">
        <v>64.0</v>
      </c>
      <c r="N162" s="9" t="s">
        <v>34</v>
      </c>
      <c r="O162" s="9" t="s">
        <v>34</v>
      </c>
      <c r="P162" s="9" t="s">
        <v>34</v>
      </c>
      <c r="Q162" s="9" t="s">
        <v>34</v>
      </c>
      <c r="R162" s="9" t="s">
        <v>34</v>
      </c>
      <c r="S162" s="9" t="s">
        <v>34</v>
      </c>
      <c r="T162" s="18" t="s">
        <v>27</v>
      </c>
      <c r="U162" s="9">
        <f t="shared" si="1"/>
        <v>66.5</v>
      </c>
      <c r="V162" s="9">
        <f t="shared" si="2"/>
        <v>63</v>
      </c>
      <c r="W162" s="9">
        <f t="shared" si="3"/>
        <v>64.75</v>
      </c>
      <c r="X162" s="5"/>
      <c r="Y162" s="5"/>
      <c r="Z162" s="5"/>
    </row>
    <row r="163" ht="12.75" customHeight="1">
      <c r="A163" s="6">
        <v>2963459.0</v>
      </c>
      <c r="B163" s="7" t="s">
        <v>201</v>
      </c>
      <c r="C163" s="8" t="s">
        <v>171</v>
      </c>
      <c r="D163" s="17" t="s">
        <v>25</v>
      </c>
      <c r="E163" s="7" t="s">
        <v>26</v>
      </c>
      <c r="F163" s="9" t="s">
        <v>34</v>
      </c>
      <c r="G163" s="9" t="s">
        <v>34</v>
      </c>
      <c r="H163" s="9" t="s">
        <v>34</v>
      </c>
      <c r="I163" s="9" t="s">
        <v>34</v>
      </c>
      <c r="J163" s="9">
        <v>63.0</v>
      </c>
      <c r="K163" s="9">
        <v>60.0</v>
      </c>
      <c r="L163" s="9">
        <v>60.0</v>
      </c>
      <c r="M163" s="9">
        <v>61.0</v>
      </c>
      <c r="N163" s="9" t="s">
        <v>34</v>
      </c>
      <c r="O163" s="9" t="s">
        <v>34</v>
      </c>
      <c r="P163" s="9" t="s">
        <v>34</v>
      </c>
      <c r="Q163" s="9" t="s">
        <v>34</v>
      </c>
      <c r="R163" s="9" t="s">
        <v>34</v>
      </c>
      <c r="S163" s="9" t="s">
        <v>34</v>
      </c>
      <c r="T163" s="18" t="s">
        <v>27</v>
      </c>
      <c r="U163" s="9">
        <f t="shared" si="1"/>
        <v>61.5</v>
      </c>
      <c r="V163" s="9">
        <f t="shared" si="2"/>
        <v>60.5</v>
      </c>
      <c r="W163" s="9">
        <f t="shared" si="3"/>
        <v>61</v>
      </c>
      <c r="X163" s="5"/>
      <c r="Y163" s="5"/>
      <c r="Z163" s="5"/>
    </row>
    <row r="164" ht="12.75" customHeight="1">
      <c r="A164" s="11">
        <v>2962019.0</v>
      </c>
      <c r="B164" s="12" t="s">
        <v>202</v>
      </c>
      <c r="C164" s="13" t="s">
        <v>24</v>
      </c>
      <c r="D164" s="14" t="s">
        <v>25</v>
      </c>
      <c r="E164" s="12" t="s">
        <v>33</v>
      </c>
      <c r="F164" s="15"/>
      <c r="G164" s="15"/>
      <c r="H164" s="15"/>
      <c r="I164" s="15"/>
      <c r="J164" s="15">
        <v>64.0</v>
      </c>
      <c r="K164" s="15">
        <v>76.0</v>
      </c>
      <c r="L164" s="15">
        <v>76.0</v>
      </c>
      <c r="M164" s="15">
        <v>79.0</v>
      </c>
      <c r="N164" s="15" t="s">
        <v>34</v>
      </c>
      <c r="O164" s="15" t="s">
        <v>34</v>
      </c>
      <c r="P164" s="15" t="s">
        <v>34</v>
      </c>
      <c r="Q164" s="15" t="s">
        <v>34</v>
      </c>
      <c r="R164" s="15" t="s">
        <v>34</v>
      </c>
      <c r="S164" s="15" t="s">
        <v>34</v>
      </c>
      <c r="T164" s="16" t="s">
        <v>27</v>
      </c>
      <c r="U164" s="9">
        <f t="shared" si="1"/>
        <v>70</v>
      </c>
      <c r="V164" s="9">
        <f t="shared" si="2"/>
        <v>77.5</v>
      </c>
      <c r="W164" s="9">
        <f t="shared" si="3"/>
        <v>73.75</v>
      </c>
      <c r="X164" s="5"/>
      <c r="Y164" s="5"/>
      <c r="Z164" s="5"/>
    </row>
    <row r="165" ht="12.75" customHeight="1">
      <c r="A165" s="6">
        <v>2963920.0</v>
      </c>
      <c r="B165" s="7" t="s">
        <v>203</v>
      </c>
      <c r="C165" s="8" t="s">
        <v>24</v>
      </c>
      <c r="D165" s="17" t="s">
        <v>25</v>
      </c>
      <c r="E165" s="7" t="s">
        <v>26</v>
      </c>
      <c r="F165" s="9"/>
      <c r="G165" s="9"/>
      <c r="H165" s="9"/>
      <c r="I165" s="9"/>
      <c r="J165" s="9">
        <v>61.5</v>
      </c>
      <c r="K165" s="9">
        <v>60.0</v>
      </c>
      <c r="L165" s="9">
        <v>60.0</v>
      </c>
      <c r="M165" s="9">
        <v>60.0</v>
      </c>
      <c r="N165" s="9" t="s">
        <v>34</v>
      </c>
      <c r="O165" s="9" t="s">
        <v>34</v>
      </c>
      <c r="P165" s="9" t="s">
        <v>34</v>
      </c>
      <c r="Q165" s="9" t="s">
        <v>34</v>
      </c>
      <c r="R165" s="9" t="s">
        <v>34</v>
      </c>
      <c r="S165" s="9" t="s">
        <v>34</v>
      </c>
      <c r="T165" s="18" t="s">
        <v>27</v>
      </c>
      <c r="U165" s="9">
        <f t="shared" si="1"/>
        <v>60.75</v>
      </c>
      <c r="V165" s="9">
        <f t="shared" si="2"/>
        <v>60</v>
      </c>
      <c r="W165" s="9">
        <f t="shared" si="3"/>
        <v>60.375</v>
      </c>
      <c r="X165" s="5"/>
      <c r="Y165" s="5"/>
      <c r="Z165" s="5"/>
    </row>
    <row r="166" ht="12.75" customHeight="1">
      <c r="A166" s="6">
        <v>2948651.0</v>
      </c>
      <c r="B166" s="7" t="s">
        <v>204</v>
      </c>
      <c r="C166" s="8" t="s">
        <v>24</v>
      </c>
      <c r="D166" s="17" t="s">
        <v>25</v>
      </c>
      <c r="E166" s="7" t="s">
        <v>26</v>
      </c>
      <c r="F166" s="9" t="s">
        <v>34</v>
      </c>
      <c r="G166" s="9" t="s">
        <v>34</v>
      </c>
      <c r="H166" s="9" t="s">
        <v>34</v>
      </c>
      <c r="I166" s="9" t="s">
        <v>34</v>
      </c>
      <c r="J166" s="9">
        <v>70.0</v>
      </c>
      <c r="K166" s="9">
        <v>80.0</v>
      </c>
      <c r="L166" s="9">
        <v>72.0</v>
      </c>
      <c r="M166" s="9">
        <v>91.0</v>
      </c>
      <c r="N166" s="9" t="s">
        <v>34</v>
      </c>
      <c r="O166" s="9" t="s">
        <v>34</v>
      </c>
      <c r="P166" s="9" t="s">
        <v>34</v>
      </c>
      <c r="Q166" s="9" t="s">
        <v>34</v>
      </c>
      <c r="R166" s="9" t="s">
        <v>34</v>
      </c>
      <c r="S166" s="9" t="s">
        <v>34</v>
      </c>
      <c r="T166" s="18" t="s">
        <v>27</v>
      </c>
      <c r="U166" s="9">
        <f t="shared" si="1"/>
        <v>75</v>
      </c>
      <c r="V166" s="9">
        <f t="shared" si="2"/>
        <v>81.5</v>
      </c>
      <c r="W166" s="9">
        <f t="shared" si="3"/>
        <v>78.25</v>
      </c>
      <c r="X166" s="5"/>
      <c r="Y166" s="5"/>
      <c r="Z166" s="5"/>
    </row>
    <row r="167" ht="12.75" customHeight="1">
      <c r="A167" s="6">
        <v>2953426.0</v>
      </c>
      <c r="B167" s="7" t="s">
        <v>205</v>
      </c>
      <c r="C167" s="8" t="s">
        <v>24</v>
      </c>
      <c r="D167" s="17" t="s">
        <v>25</v>
      </c>
      <c r="E167" s="7" t="s">
        <v>26</v>
      </c>
      <c r="F167" s="9"/>
      <c r="G167" s="9"/>
      <c r="H167" s="9"/>
      <c r="I167" s="9"/>
      <c r="J167" s="9">
        <v>68.0</v>
      </c>
      <c r="K167" s="9">
        <v>70.0</v>
      </c>
      <c r="L167" s="9">
        <v>60.0</v>
      </c>
      <c r="M167" s="9">
        <v>60.0</v>
      </c>
      <c r="N167" s="9" t="s">
        <v>34</v>
      </c>
      <c r="O167" s="9" t="s">
        <v>34</v>
      </c>
      <c r="P167" s="9" t="s">
        <v>34</v>
      </c>
      <c r="Q167" s="9" t="s">
        <v>34</v>
      </c>
      <c r="R167" s="9" t="s">
        <v>34</v>
      </c>
      <c r="S167" s="9" t="s">
        <v>34</v>
      </c>
      <c r="T167" s="18" t="s">
        <v>27</v>
      </c>
      <c r="U167" s="9">
        <f t="shared" si="1"/>
        <v>69</v>
      </c>
      <c r="V167" s="9">
        <f t="shared" si="2"/>
        <v>60</v>
      </c>
      <c r="W167" s="9">
        <f t="shared" si="3"/>
        <v>64.5</v>
      </c>
      <c r="X167" s="5"/>
      <c r="Y167" s="5"/>
      <c r="Z167" s="5"/>
    </row>
    <row r="168" ht="12.75" customHeight="1">
      <c r="A168" s="6">
        <v>2946546.0</v>
      </c>
      <c r="B168" s="7" t="s">
        <v>206</v>
      </c>
      <c r="C168" s="8" t="s">
        <v>24</v>
      </c>
      <c r="D168" s="17" t="s">
        <v>25</v>
      </c>
      <c r="E168" s="7" t="s">
        <v>26</v>
      </c>
      <c r="F168" s="9" t="s">
        <v>34</v>
      </c>
      <c r="G168" s="9" t="s">
        <v>34</v>
      </c>
      <c r="H168" s="9" t="s">
        <v>34</v>
      </c>
      <c r="I168" s="9" t="s">
        <v>34</v>
      </c>
      <c r="J168" s="9">
        <v>79.4</v>
      </c>
      <c r="K168" s="9">
        <v>64.4</v>
      </c>
      <c r="L168" s="9">
        <v>61.0</v>
      </c>
      <c r="M168" s="9">
        <v>74.9</v>
      </c>
      <c r="N168" s="9" t="s">
        <v>34</v>
      </c>
      <c r="O168" s="9" t="s">
        <v>34</v>
      </c>
      <c r="P168" s="9" t="s">
        <v>34</v>
      </c>
      <c r="Q168" s="9" t="s">
        <v>34</v>
      </c>
      <c r="R168" s="9" t="s">
        <v>34</v>
      </c>
      <c r="S168" s="9" t="s">
        <v>34</v>
      </c>
      <c r="T168" s="18" t="s">
        <v>27</v>
      </c>
      <c r="U168" s="9">
        <f t="shared" si="1"/>
        <v>71.9</v>
      </c>
      <c r="V168" s="9">
        <f t="shared" si="2"/>
        <v>67.95</v>
      </c>
      <c r="W168" s="9">
        <f t="shared" si="3"/>
        <v>69.925</v>
      </c>
      <c r="X168" s="5"/>
      <c r="Y168" s="5"/>
      <c r="Z168" s="5"/>
    </row>
    <row r="169" ht="12.75" customHeight="1">
      <c r="A169" s="6">
        <v>2957250.0</v>
      </c>
      <c r="B169" s="7" t="s">
        <v>207</v>
      </c>
      <c r="C169" s="8" t="s">
        <v>24</v>
      </c>
      <c r="D169" s="17" t="s">
        <v>25</v>
      </c>
      <c r="E169" s="7" t="s">
        <v>26</v>
      </c>
      <c r="F169" s="9"/>
      <c r="G169" s="9"/>
      <c r="H169" s="9"/>
      <c r="I169" s="9"/>
      <c r="J169" s="9">
        <v>60.0</v>
      </c>
      <c r="K169" s="9">
        <v>60.0</v>
      </c>
      <c r="L169" s="9">
        <v>66.5</v>
      </c>
      <c r="M169" s="9">
        <v>72.0</v>
      </c>
      <c r="N169" s="9"/>
      <c r="O169" s="9"/>
      <c r="P169" s="9" t="s">
        <v>34</v>
      </c>
      <c r="Q169" s="9" t="s">
        <v>34</v>
      </c>
      <c r="R169" s="9" t="s">
        <v>34</v>
      </c>
      <c r="S169" s="9" t="s">
        <v>34</v>
      </c>
      <c r="T169" s="18" t="s">
        <v>27</v>
      </c>
      <c r="U169" s="9">
        <f t="shared" si="1"/>
        <v>60</v>
      </c>
      <c r="V169" s="9">
        <f t="shared" si="2"/>
        <v>69.25</v>
      </c>
      <c r="W169" s="9">
        <f t="shared" si="3"/>
        <v>64.625</v>
      </c>
      <c r="X169" s="5"/>
      <c r="Y169" s="5"/>
      <c r="Z169" s="5"/>
    </row>
    <row r="170" ht="12.75" customHeight="1">
      <c r="A170" s="6">
        <v>2945420.0</v>
      </c>
      <c r="B170" s="7" t="s">
        <v>208</v>
      </c>
      <c r="C170" s="8" t="s">
        <v>24</v>
      </c>
      <c r="D170" s="17" t="s">
        <v>25</v>
      </c>
      <c r="E170" s="7" t="s">
        <v>26</v>
      </c>
      <c r="F170" s="9" t="s">
        <v>34</v>
      </c>
      <c r="G170" s="9" t="s">
        <v>34</v>
      </c>
      <c r="H170" s="9" t="s">
        <v>34</v>
      </c>
      <c r="I170" s="9" t="s">
        <v>34</v>
      </c>
      <c r="J170" s="9">
        <v>71.5</v>
      </c>
      <c r="K170" s="9">
        <v>63.5</v>
      </c>
      <c r="L170" s="9">
        <v>75.0</v>
      </c>
      <c r="M170" s="9">
        <v>70.0</v>
      </c>
      <c r="N170" s="9" t="s">
        <v>34</v>
      </c>
      <c r="O170" s="9" t="s">
        <v>34</v>
      </c>
      <c r="P170" s="9" t="s">
        <v>34</v>
      </c>
      <c r="Q170" s="9" t="s">
        <v>34</v>
      </c>
      <c r="R170" s="9" t="s">
        <v>34</v>
      </c>
      <c r="S170" s="9" t="s">
        <v>34</v>
      </c>
      <c r="T170" s="18" t="s">
        <v>27</v>
      </c>
      <c r="U170" s="9">
        <f t="shared" si="1"/>
        <v>67.5</v>
      </c>
      <c r="V170" s="9">
        <f t="shared" si="2"/>
        <v>72.5</v>
      </c>
      <c r="W170" s="9">
        <f t="shared" si="3"/>
        <v>70</v>
      </c>
      <c r="X170" s="5"/>
      <c r="Y170" s="5"/>
      <c r="Z170" s="5"/>
    </row>
    <row r="171" ht="12.75" customHeight="1">
      <c r="A171" s="6">
        <v>2964130.0</v>
      </c>
      <c r="B171" s="7" t="s">
        <v>209</v>
      </c>
      <c r="C171" s="8" t="s">
        <v>24</v>
      </c>
      <c r="D171" s="17" t="s">
        <v>25</v>
      </c>
      <c r="E171" s="7" t="s">
        <v>26</v>
      </c>
      <c r="F171" s="9" t="s">
        <v>34</v>
      </c>
      <c r="G171" s="9" t="s">
        <v>34</v>
      </c>
      <c r="H171" s="9" t="s">
        <v>34</v>
      </c>
      <c r="I171" s="9" t="s">
        <v>34</v>
      </c>
      <c r="J171" s="9">
        <v>73.5</v>
      </c>
      <c r="K171" s="9">
        <v>66.0</v>
      </c>
      <c r="L171" s="9">
        <v>70.5</v>
      </c>
      <c r="M171" s="9">
        <v>70.5</v>
      </c>
      <c r="N171" s="9" t="s">
        <v>34</v>
      </c>
      <c r="O171" s="9" t="s">
        <v>34</v>
      </c>
      <c r="P171" s="9" t="s">
        <v>34</v>
      </c>
      <c r="Q171" s="9" t="s">
        <v>34</v>
      </c>
      <c r="R171" s="9" t="s">
        <v>34</v>
      </c>
      <c r="S171" s="9" t="s">
        <v>34</v>
      </c>
      <c r="T171" s="18" t="s">
        <v>27</v>
      </c>
      <c r="U171" s="9">
        <f t="shared" si="1"/>
        <v>69.75</v>
      </c>
      <c r="V171" s="9">
        <f t="shared" si="2"/>
        <v>70.5</v>
      </c>
      <c r="W171" s="9">
        <f t="shared" si="3"/>
        <v>70.125</v>
      </c>
      <c r="X171" s="5"/>
      <c r="Y171" s="5"/>
      <c r="Z171" s="5"/>
    </row>
    <row r="172" ht="12.75" customHeight="1">
      <c r="A172" s="6">
        <v>2945756.0</v>
      </c>
      <c r="B172" s="7" t="s">
        <v>210</v>
      </c>
      <c r="C172" s="8" t="s">
        <v>24</v>
      </c>
      <c r="D172" s="17" t="s">
        <v>25</v>
      </c>
      <c r="E172" s="7" t="s">
        <v>26</v>
      </c>
      <c r="F172" s="9" t="s">
        <v>34</v>
      </c>
      <c r="G172" s="9" t="s">
        <v>34</v>
      </c>
      <c r="H172" s="9" t="s">
        <v>34</v>
      </c>
      <c r="I172" s="9" t="s">
        <v>34</v>
      </c>
      <c r="J172" s="9">
        <v>74.0</v>
      </c>
      <c r="K172" s="9">
        <v>73.0</v>
      </c>
      <c r="L172" s="9">
        <v>72.0</v>
      </c>
      <c r="M172" s="9">
        <v>67.0</v>
      </c>
      <c r="N172" s="9" t="s">
        <v>34</v>
      </c>
      <c r="O172" s="9" t="s">
        <v>34</v>
      </c>
      <c r="P172" s="9" t="s">
        <v>34</v>
      </c>
      <c r="Q172" s="9" t="s">
        <v>34</v>
      </c>
      <c r="R172" s="9" t="s">
        <v>34</v>
      </c>
      <c r="S172" s="9" t="s">
        <v>34</v>
      </c>
      <c r="T172" s="18" t="s">
        <v>27</v>
      </c>
      <c r="U172" s="9">
        <f t="shared" si="1"/>
        <v>73.5</v>
      </c>
      <c r="V172" s="9">
        <f t="shared" si="2"/>
        <v>69.5</v>
      </c>
      <c r="W172" s="9">
        <f t="shared" si="3"/>
        <v>71.5</v>
      </c>
      <c r="X172" s="5"/>
      <c r="Y172" s="5"/>
      <c r="Z172" s="5"/>
    </row>
    <row r="173" ht="12.75" customHeight="1">
      <c r="A173" s="6">
        <v>2947910.0</v>
      </c>
      <c r="B173" s="7" t="s">
        <v>211</v>
      </c>
      <c r="C173" s="8" t="s">
        <v>24</v>
      </c>
      <c r="D173" s="17" t="s">
        <v>25</v>
      </c>
      <c r="E173" s="7" t="s">
        <v>26</v>
      </c>
      <c r="F173" s="9" t="s">
        <v>34</v>
      </c>
      <c r="G173" s="9" t="s">
        <v>34</v>
      </c>
      <c r="H173" s="9" t="s">
        <v>34</v>
      </c>
      <c r="I173" s="9" t="s">
        <v>34</v>
      </c>
      <c r="J173" s="9">
        <v>60.0</v>
      </c>
      <c r="K173" s="9">
        <v>64.0</v>
      </c>
      <c r="L173" s="9">
        <v>60.0</v>
      </c>
      <c r="M173" s="9">
        <v>60.0</v>
      </c>
      <c r="N173" s="9" t="s">
        <v>34</v>
      </c>
      <c r="O173" s="9" t="s">
        <v>34</v>
      </c>
      <c r="P173" s="9" t="s">
        <v>34</v>
      </c>
      <c r="Q173" s="9" t="s">
        <v>34</v>
      </c>
      <c r="R173" s="9" t="s">
        <v>34</v>
      </c>
      <c r="S173" s="9" t="s">
        <v>34</v>
      </c>
      <c r="T173" s="18" t="s">
        <v>27</v>
      </c>
      <c r="U173" s="9">
        <f t="shared" si="1"/>
        <v>62</v>
      </c>
      <c r="V173" s="9">
        <f t="shared" si="2"/>
        <v>60</v>
      </c>
      <c r="W173" s="9">
        <f t="shared" si="3"/>
        <v>61</v>
      </c>
      <c r="X173" s="5"/>
      <c r="Y173" s="5"/>
      <c r="Z173" s="5"/>
    </row>
    <row r="174" ht="12.75" customHeight="1">
      <c r="A174" s="6">
        <v>2963790.0</v>
      </c>
      <c r="B174" s="7" t="s">
        <v>212</v>
      </c>
      <c r="C174" s="8" t="s">
        <v>24</v>
      </c>
      <c r="D174" s="17" t="s">
        <v>25</v>
      </c>
      <c r="E174" s="7" t="s">
        <v>26</v>
      </c>
      <c r="F174" s="9" t="s">
        <v>34</v>
      </c>
      <c r="G174" s="9" t="s">
        <v>34</v>
      </c>
      <c r="H174" s="9" t="s">
        <v>34</v>
      </c>
      <c r="I174" s="9" t="s">
        <v>34</v>
      </c>
      <c r="J174" s="9">
        <v>67.0</v>
      </c>
      <c r="K174" s="9">
        <v>68.0</v>
      </c>
      <c r="L174" s="9">
        <v>69.0</v>
      </c>
      <c r="M174" s="9">
        <v>69.0</v>
      </c>
      <c r="N174" s="9" t="s">
        <v>34</v>
      </c>
      <c r="O174" s="9" t="s">
        <v>34</v>
      </c>
      <c r="P174" s="9" t="s">
        <v>34</v>
      </c>
      <c r="Q174" s="9" t="s">
        <v>34</v>
      </c>
      <c r="R174" s="9" t="s">
        <v>34</v>
      </c>
      <c r="S174" s="9" t="s">
        <v>34</v>
      </c>
      <c r="T174" s="18" t="s">
        <v>27</v>
      </c>
      <c r="U174" s="9">
        <f t="shared" si="1"/>
        <v>67.5</v>
      </c>
      <c r="V174" s="9">
        <f t="shared" si="2"/>
        <v>69</v>
      </c>
      <c r="W174" s="9">
        <f t="shared" si="3"/>
        <v>68.25</v>
      </c>
      <c r="X174" s="5"/>
      <c r="Y174" s="5"/>
      <c r="Z174" s="5"/>
    </row>
    <row r="175" ht="12.75" customHeight="1">
      <c r="A175" s="6">
        <v>2964092.0</v>
      </c>
      <c r="B175" s="7" t="s">
        <v>213</v>
      </c>
      <c r="C175" s="8" t="s">
        <v>24</v>
      </c>
      <c r="D175" s="17" t="s">
        <v>25</v>
      </c>
      <c r="E175" s="7" t="s">
        <v>26</v>
      </c>
      <c r="F175" s="9" t="s">
        <v>34</v>
      </c>
      <c r="G175" s="9" t="s">
        <v>34</v>
      </c>
      <c r="H175" s="9" t="s">
        <v>34</v>
      </c>
      <c r="I175" s="9" t="s">
        <v>34</v>
      </c>
      <c r="J175" s="9">
        <v>64.5</v>
      </c>
      <c r="K175" s="9">
        <v>60.0</v>
      </c>
      <c r="L175" s="9">
        <v>62.5</v>
      </c>
      <c r="M175" s="9">
        <v>60.0</v>
      </c>
      <c r="N175" s="9" t="s">
        <v>34</v>
      </c>
      <c r="O175" s="9" t="s">
        <v>34</v>
      </c>
      <c r="P175" s="9" t="s">
        <v>34</v>
      </c>
      <c r="Q175" s="9" t="s">
        <v>34</v>
      </c>
      <c r="R175" s="9" t="s">
        <v>34</v>
      </c>
      <c r="S175" s="9" t="s">
        <v>34</v>
      </c>
      <c r="T175" s="18" t="s">
        <v>27</v>
      </c>
      <c r="U175" s="9">
        <f t="shared" si="1"/>
        <v>62.25</v>
      </c>
      <c r="V175" s="9">
        <f t="shared" si="2"/>
        <v>61.25</v>
      </c>
      <c r="W175" s="9">
        <f t="shared" si="3"/>
        <v>61.75</v>
      </c>
      <c r="X175" s="5"/>
      <c r="Y175" s="5"/>
      <c r="Z175" s="5"/>
    </row>
    <row r="176" ht="12.75" customHeight="1">
      <c r="A176" s="6">
        <v>2949165.0</v>
      </c>
      <c r="B176" s="7" t="s">
        <v>214</v>
      </c>
      <c r="C176" s="8" t="s">
        <v>24</v>
      </c>
      <c r="D176" s="17" t="s">
        <v>25</v>
      </c>
      <c r="E176" s="7" t="s">
        <v>26</v>
      </c>
      <c r="F176" s="9" t="s">
        <v>34</v>
      </c>
      <c r="G176" s="9" t="s">
        <v>34</v>
      </c>
      <c r="H176" s="9" t="s">
        <v>34</v>
      </c>
      <c r="I176" s="9" t="s">
        <v>34</v>
      </c>
      <c r="J176" s="9">
        <v>62.0</v>
      </c>
      <c r="K176" s="9">
        <v>62.0</v>
      </c>
      <c r="L176" s="9">
        <v>60.0</v>
      </c>
      <c r="M176" s="9">
        <v>60.0</v>
      </c>
      <c r="N176" s="9" t="s">
        <v>34</v>
      </c>
      <c r="O176" s="9" t="s">
        <v>34</v>
      </c>
      <c r="P176" s="9" t="s">
        <v>34</v>
      </c>
      <c r="Q176" s="9" t="s">
        <v>34</v>
      </c>
      <c r="R176" s="9" t="s">
        <v>34</v>
      </c>
      <c r="S176" s="9" t="s">
        <v>34</v>
      </c>
      <c r="T176" s="18" t="s">
        <v>27</v>
      </c>
      <c r="U176" s="9">
        <f t="shared" si="1"/>
        <v>62</v>
      </c>
      <c r="V176" s="9">
        <f t="shared" si="2"/>
        <v>60</v>
      </c>
      <c r="W176" s="9">
        <f t="shared" si="3"/>
        <v>61</v>
      </c>
      <c r="X176" s="5"/>
      <c r="Y176" s="5"/>
      <c r="Z176" s="5"/>
    </row>
    <row r="177" ht="12.75" customHeight="1">
      <c r="A177" s="6">
        <v>2962311.0</v>
      </c>
      <c r="B177" s="7" t="s">
        <v>215</v>
      </c>
      <c r="C177" s="8" t="s">
        <v>24</v>
      </c>
      <c r="D177" s="17" t="s">
        <v>25</v>
      </c>
      <c r="E177" s="7" t="s">
        <v>26</v>
      </c>
      <c r="F177" s="9" t="s">
        <v>34</v>
      </c>
      <c r="G177" s="9" t="s">
        <v>34</v>
      </c>
      <c r="H177" s="9" t="s">
        <v>34</v>
      </c>
      <c r="I177" s="9" t="s">
        <v>34</v>
      </c>
      <c r="J177" s="9">
        <v>61.0</v>
      </c>
      <c r="K177" s="9">
        <v>79.0</v>
      </c>
      <c r="L177" s="9">
        <v>77.5</v>
      </c>
      <c r="M177" s="9">
        <v>67.0</v>
      </c>
      <c r="N177" s="9" t="s">
        <v>34</v>
      </c>
      <c r="O177" s="9" t="s">
        <v>34</v>
      </c>
      <c r="P177" s="9" t="s">
        <v>34</v>
      </c>
      <c r="Q177" s="9" t="s">
        <v>34</v>
      </c>
      <c r="R177" s="9" t="s">
        <v>34</v>
      </c>
      <c r="S177" s="9" t="s">
        <v>34</v>
      </c>
      <c r="T177" s="18" t="s">
        <v>27</v>
      </c>
      <c r="U177" s="9">
        <f t="shared" si="1"/>
        <v>70</v>
      </c>
      <c r="V177" s="9">
        <f t="shared" si="2"/>
        <v>72.25</v>
      </c>
      <c r="W177" s="9">
        <f t="shared" si="3"/>
        <v>71.125</v>
      </c>
      <c r="X177" s="5"/>
      <c r="Y177" s="5"/>
      <c r="Z177" s="5"/>
    </row>
    <row r="178" ht="12.75" customHeight="1">
      <c r="A178" s="6">
        <v>2964926.0</v>
      </c>
      <c r="B178" s="7" t="s">
        <v>216</v>
      </c>
      <c r="C178" s="8" t="s">
        <v>24</v>
      </c>
      <c r="D178" s="17" t="s">
        <v>25</v>
      </c>
      <c r="E178" s="7" t="s">
        <v>26</v>
      </c>
      <c r="F178" s="9"/>
      <c r="G178" s="9"/>
      <c r="H178" s="9"/>
      <c r="I178" s="9"/>
      <c r="J178" s="9">
        <v>76.5</v>
      </c>
      <c r="K178" s="9">
        <v>70.0</v>
      </c>
      <c r="L178" s="9">
        <v>73.0</v>
      </c>
      <c r="M178" s="9">
        <v>71.5</v>
      </c>
      <c r="N178" s="9" t="s">
        <v>34</v>
      </c>
      <c r="O178" s="9" t="s">
        <v>34</v>
      </c>
      <c r="P178" s="9" t="s">
        <v>34</v>
      </c>
      <c r="Q178" s="9" t="s">
        <v>34</v>
      </c>
      <c r="R178" s="9" t="s">
        <v>34</v>
      </c>
      <c r="S178" s="9" t="s">
        <v>34</v>
      </c>
      <c r="T178" s="18" t="s">
        <v>27</v>
      </c>
      <c r="U178" s="9">
        <f t="shared" si="1"/>
        <v>73.25</v>
      </c>
      <c r="V178" s="9">
        <f t="shared" si="2"/>
        <v>72.25</v>
      </c>
      <c r="W178" s="9">
        <f t="shared" si="3"/>
        <v>72.75</v>
      </c>
      <c r="X178" s="5"/>
      <c r="Y178" s="5"/>
      <c r="Z178" s="5"/>
    </row>
    <row r="179" ht="12.75" customHeight="1">
      <c r="A179" s="6">
        <v>2965022.0</v>
      </c>
      <c r="B179" s="7" t="s">
        <v>217</v>
      </c>
      <c r="C179" s="8" t="s">
        <v>24</v>
      </c>
      <c r="D179" s="17" t="s">
        <v>25</v>
      </c>
      <c r="E179" s="7" t="s">
        <v>26</v>
      </c>
      <c r="F179" s="9" t="s">
        <v>34</v>
      </c>
      <c r="G179" s="9" t="s">
        <v>34</v>
      </c>
      <c r="H179" s="9" t="s">
        <v>34</v>
      </c>
      <c r="I179" s="9" t="s">
        <v>34</v>
      </c>
      <c r="J179" s="9">
        <v>72.3</v>
      </c>
      <c r="K179" s="9">
        <v>72.5</v>
      </c>
      <c r="L179" s="9">
        <v>70.5</v>
      </c>
      <c r="M179" s="9">
        <v>66.0</v>
      </c>
      <c r="N179" s="9" t="s">
        <v>34</v>
      </c>
      <c r="O179" s="9" t="s">
        <v>34</v>
      </c>
      <c r="P179" s="9" t="s">
        <v>34</v>
      </c>
      <c r="Q179" s="9" t="s">
        <v>34</v>
      </c>
      <c r="R179" s="9" t="s">
        <v>34</v>
      </c>
      <c r="S179" s="9" t="s">
        <v>34</v>
      </c>
      <c r="T179" s="18" t="s">
        <v>27</v>
      </c>
      <c r="U179" s="9">
        <f t="shared" si="1"/>
        <v>72.4</v>
      </c>
      <c r="V179" s="9">
        <f t="shared" si="2"/>
        <v>68.25</v>
      </c>
      <c r="W179" s="9">
        <f t="shared" si="3"/>
        <v>70.325</v>
      </c>
      <c r="X179" s="5"/>
      <c r="Y179" s="5"/>
      <c r="Z179" s="5"/>
    </row>
    <row r="180" ht="12.75" customHeight="1">
      <c r="A180" s="6">
        <v>2964950.0</v>
      </c>
      <c r="B180" s="7" t="s">
        <v>218</v>
      </c>
      <c r="C180" s="8" t="s">
        <v>24</v>
      </c>
      <c r="D180" s="17" t="s">
        <v>25</v>
      </c>
      <c r="E180" s="7" t="s">
        <v>147</v>
      </c>
      <c r="F180" s="9" t="s">
        <v>34</v>
      </c>
      <c r="G180" s="9" t="s">
        <v>34</v>
      </c>
      <c r="H180" s="9" t="s">
        <v>34</v>
      </c>
      <c r="I180" s="9" t="s">
        <v>34</v>
      </c>
      <c r="J180" s="9" t="s">
        <v>34</v>
      </c>
      <c r="K180" s="9" t="s">
        <v>34</v>
      </c>
      <c r="L180" s="9" t="s">
        <v>34</v>
      </c>
      <c r="M180" s="9" t="s">
        <v>34</v>
      </c>
      <c r="N180" s="9" t="s">
        <v>34</v>
      </c>
      <c r="O180" s="9" t="s">
        <v>34</v>
      </c>
      <c r="P180" s="9" t="s">
        <v>34</v>
      </c>
      <c r="Q180" s="9" t="s">
        <v>34</v>
      </c>
      <c r="R180" s="9">
        <v>80.0</v>
      </c>
      <c r="S180" s="9">
        <v>80.0</v>
      </c>
      <c r="T180" s="18" t="s">
        <v>27</v>
      </c>
      <c r="U180" s="9">
        <f t="shared" si="1"/>
        <v>80</v>
      </c>
      <c r="V180" s="9">
        <f t="shared" si="2"/>
        <v>80</v>
      </c>
      <c r="W180" s="9">
        <f t="shared" si="3"/>
        <v>80</v>
      </c>
      <c r="X180" s="5"/>
      <c r="Y180" s="5"/>
      <c r="Z180" s="5"/>
    </row>
    <row r="181" ht="12.75" customHeight="1">
      <c r="A181" s="6">
        <v>2948185.0</v>
      </c>
      <c r="B181" s="7" t="s">
        <v>219</v>
      </c>
      <c r="C181" s="8" t="s">
        <v>24</v>
      </c>
      <c r="D181" s="17" t="s">
        <v>25</v>
      </c>
      <c r="E181" s="7" t="s">
        <v>26</v>
      </c>
      <c r="F181" s="9" t="s">
        <v>34</v>
      </c>
      <c r="G181" s="9" t="s">
        <v>34</v>
      </c>
      <c r="H181" s="9" t="s">
        <v>34</v>
      </c>
      <c r="I181" s="9" t="s">
        <v>34</v>
      </c>
      <c r="J181" s="9">
        <v>60.5</v>
      </c>
      <c r="K181" s="9">
        <v>66.0</v>
      </c>
      <c r="L181" s="9">
        <v>65.5</v>
      </c>
      <c r="M181" s="9">
        <v>69.5</v>
      </c>
      <c r="N181" s="9" t="s">
        <v>34</v>
      </c>
      <c r="O181" s="9" t="s">
        <v>34</v>
      </c>
      <c r="P181" s="9" t="s">
        <v>34</v>
      </c>
      <c r="Q181" s="9" t="s">
        <v>34</v>
      </c>
      <c r="R181" s="9" t="s">
        <v>34</v>
      </c>
      <c r="S181" s="9" t="s">
        <v>34</v>
      </c>
      <c r="T181" s="18" t="s">
        <v>27</v>
      </c>
      <c r="U181" s="9">
        <f t="shared" si="1"/>
        <v>63.25</v>
      </c>
      <c r="V181" s="9">
        <f t="shared" si="2"/>
        <v>67.5</v>
      </c>
      <c r="W181" s="9">
        <f t="shared" si="3"/>
        <v>65.375</v>
      </c>
      <c r="X181" s="5"/>
      <c r="Y181" s="5"/>
      <c r="Z181" s="5"/>
    </row>
    <row r="182" ht="12.75" customHeight="1">
      <c r="A182" s="6">
        <v>2960012.0</v>
      </c>
      <c r="B182" s="7" t="s">
        <v>220</v>
      </c>
      <c r="C182" s="8" t="s">
        <v>24</v>
      </c>
      <c r="D182" s="17" t="s">
        <v>25</v>
      </c>
      <c r="E182" s="7" t="s">
        <v>26</v>
      </c>
      <c r="F182" s="9"/>
      <c r="G182" s="9"/>
      <c r="H182" s="9"/>
      <c r="I182" s="9"/>
      <c r="J182" s="9">
        <v>60.0</v>
      </c>
      <c r="K182" s="9">
        <v>60.0</v>
      </c>
      <c r="L182" s="9">
        <v>60.0</v>
      </c>
      <c r="M182" s="9">
        <v>60.0</v>
      </c>
      <c r="N182" s="9" t="s">
        <v>34</v>
      </c>
      <c r="O182" s="9" t="s">
        <v>34</v>
      </c>
      <c r="P182" s="9" t="s">
        <v>34</v>
      </c>
      <c r="Q182" s="9" t="s">
        <v>34</v>
      </c>
      <c r="R182" s="9" t="s">
        <v>34</v>
      </c>
      <c r="S182" s="9" t="s">
        <v>34</v>
      </c>
      <c r="T182" s="18" t="s">
        <v>27</v>
      </c>
      <c r="U182" s="9">
        <f t="shared" si="1"/>
        <v>60</v>
      </c>
      <c r="V182" s="9">
        <f t="shared" si="2"/>
        <v>60</v>
      </c>
      <c r="W182" s="9">
        <f t="shared" si="3"/>
        <v>60</v>
      </c>
      <c r="X182" s="5"/>
      <c r="Y182" s="5"/>
      <c r="Z182" s="5"/>
    </row>
    <row r="183" ht="12.75" customHeight="1">
      <c r="A183" s="6">
        <v>2964186.0</v>
      </c>
      <c r="B183" s="7" t="s">
        <v>221</v>
      </c>
      <c r="C183" s="8" t="s">
        <v>24</v>
      </c>
      <c r="D183" s="17" t="s">
        <v>25</v>
      </c>
      <c r="E183" s="7" t="s">
        <v>26</v>
      </c>
      <c r="F183" s="9"/>
      <c r="G183" s="9"/>
      <c r="H183" s="9"/>
      <c r="I183" s="9"/>
      <c r="J183" s="9">
        <v>73.0</v>
      </c>
      <c r="K183" s="9">
        <v>61.0</v>
      </c>
      <c r="L183" s="9">
        <v>63.0</v>
      </c>
      <c r="M183" s="9">
        <v>60.0</v>
      </c>
      <c r="N183" s="9" t="s">
        <v>34</v>
      </c>
      <c r="O183" s="9" t="s">
        <v>34</v>
      </c>
      <c r="P183" s="9" t="s">
        <v>34</v>
      </c>
      <c r="Q183" s="9" t="s">
        <v>34</v>
      </c>
      <c r="R183" s="9" t="s">
        <v>34</v>
      </c>
      <c r="S183" s="9" t="s">
        <v>34</v>
      </c>
      <c r="T183" s="18" t="s">
        <v>27</v>
      </c>
      <c r="U183" s="9">
        <f t="shared" si="1"/>
        <v>67</v>
      </c>
      <c r="V183" s="9">
        <f t="shared" si="2"/>
        <v>61.5</v>
      </c>
      <c r="W183" s="9">
        <f t="shared" si="3"/>
        <v>64.25</v>
      </c>
      <c r="X183" s="5"/>
      <c r="Y183" s="5"/>
      <c r="Z183" s="5"/>
    </row>
    <row r="184" ht="12.75" customHeight="1">
      <c r="A184" s="6">
        <v>2962552.0</v>
      </c>
      <c r="B184" s="7" t="s">
        <v>222</v>
      </c>
      <c r="C184" s="8" t="s">
        <v>24</v>
      </c>
      <c r="D184" s="17" t="s">
        <v>25</v>
      </c>
      <c r="E184" s="7" t="s">
        <v>26</v>
      </c>
      <c r="F184" s="9" t="s">
        <v>34</v>
      </c>
      <c r="G184" s="9" t="s">
        <v>34</v>
      </c>
      <c r="H184" s="9" t="s">
        <v>34</v>
      </c>
      <c r="I184" s="9" t="s">
        <v>34</v>
      </c>
      <c r="J184" s="9">
        <v>85.5</v>
      </c>
      <c r="K184" s="9">
        <v>76.4</v>
      </c>
      <c r="L184" s="9">
        <v>67.0</v>
      </c>
      <c r="M184" s="9">
        <v>81.0</v>
      </c>
      <c r="N184" s="9" t="s">
        <v>34</v>
      </c>
      <c r="O184" s="9" t="s">
        <v>34</v>
      </c>
      <c r="P184" s="9" t="s">
        <v>34</v>
      </c>
      <c r="Q184" s="9" t="s">
        <v>34</v>
      </c>
      <c r="R184" s="9" t="s">
        <v>34</v>
      </c>
      <c r="S184" s="9" t="s">
        <v>34</v>
      </c>
      <c r="T184" s="18" t="s">
        <v>27</v>
      </c>
      <c r="U184" s="9">
        <f t="shared" si="1"/>
        <v>80.95</v>
      </c>
      <c r="V184" s="9">
        <f t="shared" si="2"/>
        <v>74</v>
      </c>
      <c r="W184" s="9">
        <f t="shared" si="3"/>
        <v>77.475</v>
      </c>
      <c r="X184" s="5"/>
      <c r="Y184" s="5"/>
      <c r="Z184" s="5"/>
    </row>
    <row r="185" ht="12.75" customHeight="1">
      <c r="A185" s="6">
        <v>2964291.0</v>
      </c>
      <c r="B185" s="7" t="s">
        <v>223</v>
      </c>
      <c r="C185" s="8" t="s">
        <v>24</v>
      </c>
      <c r="D185" s="17" t="s">
        <v>25</v>
      </c>
      <c r="E185" s="7" t="s">
        <v>26</v>
      </c>
      <c r="F185" s="9" t="s">
        <v>34</v>
      </c>
      <c r="G185" s="9" t="s">
        <v>34</v>
      </c>
      <c r="H185" s="9" t="s">
        <v>34</v>
      </c>
      <c r="I185" s="9" t="s">
        <v>34</v>
      </c>
      <c r="J185" s="9">
        <v>74.0</v>
      </c>
      <c r="K185" s="9">
        <v>68.0</v>
      </c>
      <c r="L185" s="9">
        <v>66.0</v>
      </c>
      <c r="M185" s="9">
        <v>64.0</v>
      </c>
      <c r="N185" s="9" t="s">
        <v>34</v>
      </c>
      <c r="O185" s="9" t="s">
        <v>34</v>
      </c>
      <c r="P185" s="9" t="s">
        <v>34</v>
      </c>
      <c r="Q185" s="9" t="s">
        <v>34</v>
      </c>
      <c r="R185" s="9" t="s">
        <v>34</v>
      </c>
      <c r="S185" s="9" t="s">
        <v>34</v>
      </c>
      <c r="T185" s="18" t="s">
        <v>27</v>
      </c>
      <c r="U185" s="9">
        <f t="shared" si="1"/>
        <v>71</v>
      </c>
      <c r="V185" s="9">
        <f t="shared" si="2"/>
        <v>65</v>
      </c>
      <c r="W185" s="9">
        <f t="shared" si="3"/>
        <v>68</v>
      </c>
      <c r="X185" s="5"/>
      <c r="Y185" s="5"/>
      <c r="Z185" s="5"/>
    </row>
    <row r="186" ht="12.75" customHeight="1">
      <c r="A186" s="6">
        <v>2947769.0</v>
      </c>
      <c r="B186" s="7" t="s">
        <v>224</v>
      </c>
      <c r="C186" s="8" t="s">
        <v>24</v>
      </c>
      <c r="D186" s="17" t="s">
        <v>25</v>
      </c>
      <c r="E186" s="7" t="s">
        <v>26</v>
      </c>
      <c r="F186" s="9" t="s">
        <v>34</v>
      </c>
      <c r="G186" s="9" t="s">
        <v>34</v>
      </c>
      <c r="H186" s="9" t="s">
        <v>34</v>
      </c>
      <c r="I186" s="9" t="s">
        <v>34</v>
      </c>
      <c r="J186" s="9">
        <v>62.0</v>
      </c>
      <c r="K186" s="9">
        <v>74.0</v>
      </c>
      <c r="L186" s="9">
        <v>63.0</v>
      </c>
      <c r="M186" s="9">
        <v>62.0</v>
      </c>
      <c r="N186" s="9" t="s">
        <v>34</v>
      </c>
      <c r="O186" s="9" t="s">
        <v>34</v>
      </c>
      <c r="P186" s="9" t="s">
        <v>34</v>
      </c>
      <c r="Q186" s="9" t="s">
        <v>34</v>
      </c>
      <c r="R186" s="9" t="s">
        <v>34</v>
      </c>
      <c r="S186" s="9" t="s">
        <v>34</v>
      </c>
      <c r="T186" s="18" t="s">
        <v>27</v>
      </c>
      <c r="U186" s="9">
        <f t="shared" si="1"/>
        <v>68</v>
      </c>
      <c r="V186" s="9">
        <f t="shared" si="2"/>
        <v>62.5</v>
      </c>
      <c r="W186" s="9">
        <f t="shared" si="3"/>
        <v>65.25</v>
      </c>
      <c r="X186" s="5"/>
      <c r="Y186" s="5"/>
      <c r="Z186" s="5"/>
    </row>
    <row r="187" ht="12.75" customHeight="1">
      <c r="A187" s="6">
        <v>2962971.0</v>
      </c>
      <c r="B187" s="7" t="s">
        <v>225</v>
      </c>
      <c r="C187" s="8" t="s">
        <v>24</v>
      </c>
      <c r="D187" s="17" t="s">
        <v>25</v>
      </c>
      <c r="E187" s="7" t="s">
        <v>26</v>
      </c>
      <c r="F187" s="9" t="s">
        <v>34</v>
      </c>
      <c r="G187" s="9" t="s">
        <v>34</v>
      </c>
      <c r="H187" s="9" t="s">
        <v>34</v>
      </c>
      <c r="I187" s="9" t="s">
        <v>34</v>
      </c>
      <c r="J187" s="9">
        <v>73.0</v>
      </c>
      <c r="K187" s="9">
        <v>64.0</v>
      </c>
      <c r="L187" s="9">
        <v>61.0</v>
      </c>
      <c r="M187" s="9">
        <v>64.0</v>
      </c>
      <c r="N187" s="9" t="s">
        <v>34</v>
      </c>
      <c r="O187" s="9" t="s">
        <v>34</v>
      </c>
      <c r="P187" s="9" t="s">
        <v>34</v>
      </c>
      <c r="Q187" s="9" t="s">
        <v>34</v>
      </c>
      <c r="R187" s="9" t="s">
        <v>34</v>
      </c>
      <c r="S187" s="9" t="s">
        <v>34</v>
      </c>
      <c r="T187" s="18" t="s">
        <v>27</v>
      </c>
      <c r="U187" s="9">
        <f t="shared" si="1"/>
        <v>68.5</v>
      </c>
      <c r="V187" s="9">
        <f t="shared" si="2"/>
        <v>62.5</v>
      </c>
      <c r="W187" s="9">
        <f t="shared" si="3"/>
        <v>65.5</v>
      </c>
      <c r="X187" s="5"/>
      <c r="Y187" s="5"/>
      <c r="Z187" s="5"/>
    </row>
    <row r="188" ht="12.75" customHeight="1">
      <c r="A188" s="6">
        <v>2963926.0</v>
      </c>
      <c r="B188" s="7" t="s">
        <v>226</v>
      </c>
      <c r="C188" s="8" t="s">
        <v>24</v>
      </c>
      <c r="D188" s="17" t="s">
        <v>25</v>
      </c>
      <c r="E188" s="7" t="s">
        <v>26</v>
      </c>
      <c r="F188" s="9" t="s">
        <v>34</v>
      </c>
      <c r="G188" s="9" t="s">
        <v>34</v>
      </c>
      <c r="H188" s="9" t="s">
        <v>34</v>
      </c>
      <c r="I188" s="9" t="s">
        <v>34</v>
      </c>
      <c r="J188" s="9">
        <v>79.0</v>
      </c>
      <c r="K188" s="9">
        <v>62.0</v>
      </c>
      <c r="L188" s="9">
        <v>82.0</v>
      </c>
      <c r="M188" s="9">
        <v>64.0</v>
      </c>
      <c r="N188" s="9" t="s">
        <v>34</v>
      </c>
      <c r="O188" s="9" t="s">
        <v>34</v>
      </c>
      <c r="P188" s="9" t="s">
        <v>34</v>
      </c>
      <c r="Q188" s="9" t="s">
        <v>34</v>
      </c>
      <c r="R188" s="9" t="s">
        <v>34</v>
      </c>
      <c r="S188" s="9" t="s">
        <v>34</v>
      </c>
      <c r="T188" s="18" t="s">
        <v>27</v>
      </c>
      <c r="U188" s="9">
        <f t="shared" si="1"/>
        <v>70.5</v>
      </c>
      <c r="V188" s="9">
        <f t="shared" si="2"/>
        <v>73</v>
      </c>
      <c r="W188" s="9">
        <f t="shared" si="3"/>
        <v>71.75</v>
      </c>
      <c r="X188" s="5"/>
      <c r="Y188" s="5"/>
      <c r="Z188" s="5"/>
    </row>
    <row r="189" ht="12.75" customHeight="1">
      <c r="A189" s="6">
        <v>2965044.0</v>
      </c>
      <c r="B189" s="7" t="s">
        <v>227</v>
      </c>
      <c r="C189" s="8" t="s">
        <v>24</v>
      </c>
      <c r="D189" s="17" t="s">
        <v>25</v>
      </c>
      <c r="E189" s="7" t="s">
        <v>26</v>
      </c>
      <c r="F189" s="9"/>
      <c r="G189" s="9"/>
      <c r="H189" s="9"/>
      <c r="I189" s="9"/>
      <c r="J189" s="9">
        <v>63.5</v>
      </c>
      <c r="K189" s="9">
        <v>70.0</v>
      </c>
      <c r="L189" s="9">
        <v>60.0</v>
      </c>
      <c r="M189" s="9">
        <v>81.0</v>
      </c>
      <c r="N189" s="9"/>
      <c r="O189" s="9"/>
      <c r="P189" s="9" t="s">
        <v>34</v>
      </c>
      <c r="Q189" s="9" t="s">
        <v>34</v>
      </c>
      <c r="R189" s="9" t="s">
        <v>34</v>
      </c>
      <c r="S189" s="9" t="s">
        <v>34</v>
      </c>
      <c r="T189" s="18" t="s">
        <v>27</v>
      </c>
      <c r="U189" s="9">
        <f t="shared" si="1"/>
        <v>66.75</v>
      </c>
      <c r="V189" s="9">
        <f t="shared" si="2"/>
        <v>70.5</v>
      </c>
      <c r="W189" s="9">
        <f t="shared" si="3"/>
        <v>68.625</v>
      </c>
      <c r="X189" s="5"/>
      <c r="Y189" s="5"/>
      <c r="Z189" s="5"/>
    </row>
    <row r="190" ht="12.75" customHeight="1">
      <c r="A190" s="6">
        <v>2961046.0</v>
      </c>
      <c r="B190" s="7" t="s">
        <v>228</v>
      </c>
      <c r="C190" s="8" t="s">
        <v>24</v>
      </c>
      <c r="D190" s="17" t="s">
        <v>25</v>
      </c>
      <c r="E190" s="7" t="s">
        <v>26</v>
      </c>
      <c r="F190" s="9" t="s">
        <v>34</v>
      </c>
      <c r="G190" s="9" t="s">
        <v>34</v>
      </c>
      <c r="H190" s="9" t="s">
        <v>34</v>
      </c>
      <c r="I190" s="9" t="s">
        <v>34</v>
      </c>
      <c r="J190" s="9">
        <v>74.0</v>
      </c>
      <c r="K190" s="9">
        <v>76.0</v>
      </c>
      <c r="L190" s="9">
        <v>67.0</v>
      </c>
      <c r="M190" s="9">
        <v>75.7</v>
      </c>
      <c r="N190" s="9" t="s">
        <v>34</v>
      </c>
      <c r="O190" s="9" t="s">
        <v>34</v>
      </c>
      <c r="P190" s="9" t="s">
        <v>34</v>
      </c>
      <c r="Q190" s="9" t="s">
        <v>34</v>
      </c>
      <c r="R190" s="9" t="s">
        <v>34</v>
      </c>
      <c r="S190" s="9" t="s">
        <v>34</v>
      </c>
      <c r="T190" s="18" t="s">
        <v>27</v>
      </c>
      <c r="U190" s="9">
        <f t="shared" si="1"/>
        <v>75</v>
      </c>
      <c r="V190" s="9">
        <f t="shared" si="2"/>
        <v>71.35</v>
      </c>
      <c r="W190" s="9">
        <f t="shared" si="3"/>
        <v>73.175</v>
      </c>
      <c r="X190" s="5"/>
      <c r="Y190" s="5"/>
      <c r="Z190" s="5"/>
    </row>
    <row r="191" ht="12.75" customHeight="1">
      <c r="A191" s="6">
        <v>2964899.0</v>
      </c>
      <c r="B191" s="7" t="s">
        <v>229</v>
      </c>
      <c r="C191" s="8" t="s">
        <v>24</v>
      </c>
      <c r="D191" s="17" t="s">
        <v>25</v>
      </c>
      <c r="E191" s="7" t="s">
        <v>26</v>
      </c>
      <c r="F191" s="9"/>
      <c r="G191" s="9"/>
      <c r="H191" s="9"/>
      <c r="I191" s="9"/>
      <c r="J191" s="9">
        <v>63.0</v>
      </c>
      <c r="K191" s="9">
        <v>62.0</v>
      </c>
      <c r="L191" s="9">
        <v>70.0</v>
      </c>
      <c r="M191" s="9">
        <v>65.0</v>
      </c>
      <c r="N191" s="9" t="s">
        <v>34</v>
      </c>
      <c r="O191" s="9" t="s">
        <v>34</v>
      </c>
      <c r="P191" s="9" t="s">
        <v>34</v>
      </c>
      <c r="Q191" s="9" t="s">
        <v>34</v>
      </c>
      <c r="R191" s="9" t="s">
        <v>34</v>
      </c>
      <c r="S191" s="9" t="s">
        <v>34</v>
      </c>
      <c r="T191" s="18" t="s">
        <v>27</v>
      </c>
      <c r="U191" s="9">
        <f t="shared" si="1"/>
        <v>62.5</v>
      </c>
      <c r="V191" s="9">
        <f t="shared" si="2"/>
        <v>67.5</v>
      </c>
      <c r="W191" s="9">
        <f t="shared" si="3"/>
        <v>65</v>
      </c>
      <c r="X191" s="5"/>
      <c r="Y191" s="5"/>
      <c r="Z191" s="5"/>
    </row>
    <row r="192" ht="12.75" customHeight="1">
      <c r="A192" s="6">
        <v>2964835.0</v>
      </c>
      <c r="B192" s="7" t="s">
        <v>230</v>
      </c>
      <c r="C192" s="8" t="s">
        <v>24</v>
      </c>
      <c r="D192" s="17" t="s">
        <v>25</v>
      </c>
      <c r="E192" s="7" t="s">
        <v>26</v>
      </c>
      <c r="F192" s="9"/>
      <c r="G192" s="9"/>
      <c r="H192" s="9"/>
      <c r="I192" s="9"/>
      <c r="J192" s="9">
        <v>72.0</v>
      </c>
      <c r="K192" s="9">
        <v>61.5</v>
      </c>
      <c r="L192" s="9">
        <v>60.0</v>
      </c>
      <c r="M192" s="9">
        <v>60.0</v>
      </c>
      <c r="N192" s="7"/>
      <c r="O192" s="10"/>
      <c r="P192" s="10"/>
      <c r="Q192" s="10"/>
      <c r="R192" s="10"/>
      <c r="S192" s="10"/>
      <c r="T192" s="18" t="s">
        <v>27</v>
      </c>
      <c r="U192" s="9">
        <f t="shared" si="1"/>
        <v>66.75</v>
      </c>
      <c r="V192" s="9">
        <f t="shared" si="2"/>
        <v>60</v>
      </c>
      <c r="W192" s="9">
        <f t="shared" si="3"/>
        <v>63.375</v>
      </c>
      <c r="X192" s="5"/>
      <c r="Y192" s="5"/>
      <c r="Z192" s="5"/>
    </row>
    <row r="193" ht="12.75" customHeight="1">
      <c r="A193" s="6">
        <v>2945370.0</v>
      </c>
      <c r="B193" s="7" t="s">
        <v>231</v>
      </c>
      <c r="C193" s="8" t="s">
        <v>24</v>
      </c>
      <c r="D193" s="17" t="s">
        <v>25</v>
      </c>
      <c r="E193" s="7" t="s">
        <v>26</v>
      </c>
      <c r="F193" s="9"/>
      <c r="G193" s="9"/>
      <c r="H193" s="9"/>
      <c r="I193" s="9"/>
      <c r="J193" s="9">
        <v>62.0</v>
      </c>
      <c r="K193" s="9">
        <v>60.0</v>
      </c>
      <c r="L193" s="9">
        <v>65.0</v>
      </c>
      <c r="M193" s="9">
        <v>60.0</v>
      </c>
      <c r="N193" s="7"/>
      <c r="O193" s="10"/>
      <c r="P193" s="10"/>
      <c r="Q193" s="10"/>
      <c r="R193" s="10"/>
      <c r="S193" s="10"/>
      <c r="T193" s="18" t="s">
        <v>27</v>
      </c>
      <c r="U193" s="9">
        <f t="shared" si="1"/>
        <v>61</v>
      </c>
      <c r="V193" s="9">
        <f t="shared" si="2"/>
        <v>62.5</v>
      </c>
      <c r="W193" s="9">
        <f t="shared" si="3"/>
        <v>61.75</v>
      </c>
      <c r="X193" s="5"/>
      <c r="Y193" s="5"/>
      <c r="Z193" s="5"/>
    </row>
    <row r="194" ht="12.75" customHeight="1">
      <c r="A194" s="6">
        <v>2946435.0</v>
      </c>
      <c r="B194" s="7" t="s">
        <v>232</v>
      </c>
      <c r="C194" s="8" t="s">
        <v>24</v>
      </c>
      <c r="D194" s="17" t="s">
        <v>25</v>
      </c>
      <c r="E194" s="7" t="s">
        <v>26</v>
      </c>
      <c r="F194" s="9"/>
      <c r="G194" s="9"/>
      <c r="H194" s="9"/>
      <c r="I194" s="9"/>
      <c r="J194" s="9">
        <v>73.0</v>
      </c>
      <c r="K194" s="9">
        <v>85.0</v>
      </c>
      <c r="L194" s="9">
        <v>70.0</v>
      </c>
      <c r="M194" s="9">
        <v>86.0</v>
      </c>
      <c r="N194" s="7"/>
      <c r="O194" s="10"/>
      <c r="P194" s="10"/>
      <c r="Q194" s="10"/>
      <c r="R194" s="10"/>
      <c r="S194" s="10"/>
      <c r="T194" s="18" t="s">
        <v>27</v>
      </c>
      <c r="U194" s="9">
        <f t="shared" si="1"/>
        <v>79</v>
      </c>
      <c r="V194" s="9">
        <f t="shared" si="2"/>
        <v>78</v>
      </c>
      <c r="W194" s="9">
        <f t="shared" si="3"/>
        <v>78.5</v>
      </c>
      <c r="X194" s="5"/>
      <c r="Y194" s="5"/>
      <c r="Z194" s="5"/>
    </row>
    <row r="195" ht="12.75" customHeight="1">
      <c r="A195" s="6">
        <v>2964345.0</v>
      </c>
      <c r="B195" s="7" t="s">
        <v>233</v>
      </c>
      <c r="C195" s="8" t="s">
        <v>24</v>
      </c>
      <c r="D195" s="17" t="s">
        <v>25</v>
      </c>
      <c r="E195" s="7" t="s">
        <v>147</v>
      </c>
      <c r="F195" s="9" t="s">
        <v>34</v>
      </c>
      <c r="G195" s="9" t="s">
        <v>34</v>
      </c>
      <c r="H195" s="9" t="s">
        <v>34</v>
      </c>
      <c r="I195" s="9" t="s">
        <v>34</v>
      </c>
      <c r="J195" s="9" t="s">
        <v>34</v>
      </c>
      <c r="K195" s="9" t="s">
        <v>34</v>
      </c>
      <c r="L195" s="9" t="s">
        <v>34</v>
      </c>
      <c r="M195" s="9" t="s">
        <v>34</v>
      </c>
      <c r="N195" s="9" t="s">
        <v>34</v>
      </c>
      <c r="O195" s="9" t="s">
        <v>34</v>
      </c>
      <c r="P195" s="9" t="s">
        <v>34</v>
      </c>
      <c r="Q195" s="9" t="s">
        <v>34</v>
      </c>
      <c r="R195" s="9">
        <v>68.0</v>
      </c>
      <c r="S195" s="9">
        <v>68.0</v>
      </c>
      <c r="T195" s="18" t="s">
        <v>27</v>
      </c>
      <c r="U195" s="9">
        <f t="shared" si="1"/>
        <v>68</v>
      </c>
      <c r="V195" s="9">
        <f t="shared" si="2"/>
        <v>68</v>
      </c>
      <c r="W195" s="9">
        <f t="shared" si="3"/>
        <v>68</v>
      </c>
      <c r="X195" s="5"/>
      <c r="Y195" s="5"/>
      <c r="Z195" s="5"/>
    </row>
    <row r="196" ht="12.75" customHeight="1">
      <c r="A196" s="6">
        <v>2963404.0</v>
      </c>
      <c r="B196" s="7" t="s">
        <v>234</v>
      </c>
      <c r="C196" s="8" t="s">
        <v>24</v>
      </c>
      <c r="D196" s="17" t="s">
        <v>25</v>
      </c>
      <c r="E196" s="7" t="s">
        <v>26</v>
      </c>
      <c r="F196" s="9"/>
      <c r="G196" s="9"/>
      <c r="H196" s="9"/>
      <c r="I196" s="9"/>
      <c r="J196" s="9">
        <v>81.0</v>
      </c>
      <c r="K196" s="9">
        <v>83.0</v>
      </c>
      <c r="L196" s="9">
        <v>89.0</v>
      </c>
      <c r="M196" s="9">
        <v>92.0</v>
      </c>
      <c r="N196" s="7"/>
      <c r="O196" s="10"/>
      <c r="P196" s="10"/>
      <c r="Q196" s="10"/>
      <c r="R196" s="10"/>
      <c r="S196" s="10"/>
      <c r="T196" s="18" t="s">
        <v>27</v>
      </c>
      <c r="U196" s="9">
        <f t="shared" si="1"/>
        <v>82</v>
      </c>
      <c r="V196" s="9">
        <f t="shared" si="2"/>
        <v>90.5</v>
      </c>
      <c r="W196" s="9">
        <f t="shared" si="3"/>
        <v>86.25</v>
      </c>
      <c r="X196" s="5"/>
      <c r="Y196" s="5"/>
      <c r="Z196" s="5"/>
    </row>
    <row r="197" ht="12.75" customHeight="1">
      <c r="A197" s="6">
        <v>2964867.0</v>
      </c>
      <c r="B197" s="7" t="s">
        <v>235</v>
      </c>
      <c r="C197" s="8" t="s">
        <v>24</v>
      </c>
      <c r="D197" s="17" t="s">
        <v>25</v>
      </c>
      <c r="E197" s="7" t="s">
        <v>26</v>
      </c>
      <c r="F197" s="9"/>
      <c r="G197" s="9"/>
      <c r="H197" s="9"/>
      <c r="I197" s="9"/>
      <c r="J197" s="9">
        <v>63.0</v>
      </c>
      <c r="K197" s="9">
        <v>60.0</v>
      </c>
      <c r="L197" s="9">
        <v>74.0</v>
      </c>
      <c r="M197" s="9">
        <v>65.5</v>
      </c>
      <c r="N197" s="7"/>
      <c r="O197" s="10"/>
      <c r="P197" s="10"/>
      <c r="Q197" s="10"/>
      <c r="R197" s="10"/>
      <c r="S197" s="10"/>
      <c r="T197" s="18" t="s">
        <v>27</v>
      </c>
      <c r="U197" s="9">
        <f t="shared" si="1"/>
        <v>61.5</v>
      </c>
      <c r="V197" s="9">
        <f t="shared" si="2"/>
        <v>69.75</v>
      </c>
      <c r="W197" s="9">
        <f t="shared" si="3"/>
        <v>65.625</v>
      </c>
      <c r="X197" s="5"/>
      <c r="Y197" s="5"/>
      <c r="Z197" s="5"/>
    </row>
    <row r="198" ht="12.75" customHeight="1">
      <c r="A198" s="6">
        <v>2949172.0</v>
      </c>
      <c r="B198" s="7" t="s">
        <v>236</v>
      </c>
      <c r="C198" s="8" t="s">
        <v>24</v>
      </c>
      <c r="D198" s="17" t="s">
        <v>25</v>
      </c>
      <c r="E198" s="7" t="s">
        <v>26</v>
      </c>
      <c r="F198" s="9"/>
      <c r="G198" s="9"/>
      <c r="H198" s="9"/>
      <c r="I198" s="9"/>
      <c r="J198" s="9">
        <v>73.0</v>
      </c>
      <c r="K198" s="9">
        <v>82.0</v>
      </c>
      <c r="L198" s="9">
        <v>72.0</v>
      </c>
      <c r="M198" s="9">
        <v>67.0</v>
      </c>
      <c r="N198" s="7"/>
      <c r="O198" s="10"/>
      <c r="P198" s="10"/>
      <c r="Q198" s="10"/>
      <c r="R198" s="10"/>
      <c r="S198" s="10"/>
      <c r="T198" s="18" t="s">
        <v>27</v>
      </c>
      <c r="U198" s="9">
        <f t="shared" si="1"/>
        <v>77.5</v>
      </c>
      <c r="V198" s="9">
        <f t="shared" si="2"/>
        <v>69.5</v>
      </c>
      <c r="W198" s="9">
        <f t="shared" si="3"/>
        <v>73.5</v>
      </c>
      <c r="X198" s="5"/>
      <c r="Y198" s="5"/>
      <c r="Z198" s="5"/>
    </row>
    <row r="199" ht="12.75" customHeight="1">
      <c r="A199" s="6">
        <v>2946666.0</v>
      </c>
      <c r="B199" s="7" t="s">
        <v>237</v>
      </c>
      <c r="C199" s="8" t="s">
        <v>24</v>
      </c>
      <c r="D199" s="17" t="s">
        <v>25</v>
      </c>
      <c r="E199" s="7" t="s">
        <v>26</v>
      </c>
      <c r="F199" s="9"/>
      <c r="G199" s="9"/>
      <c r="H199" s="9"/>
      <c r="I199" s="9"/>
      <c r="J199" s="9">
        <v>69.5</v>
      </c>
      <c r="K199" s="9">
        <v>69.5</v>
      </c>
      <c r="L199" s="9">
        <v>65.0</v>
      </c>
      <c r="M199" s="9">
        <v>62.0</v>
      </c>
      <c r="N199" s="9" t="s">
        <v>34</v>
      </c>
      <c r="O199" s="9" t="s">
        <v>34</v>
      </c>
      <c r="P199" s="9" t="s">
        <v>34</v>
      </c>
      <c r="Q199" s="9" t="s">
        <v>34</v>
      </c>
      <c r="R199" s="9" t="s">
        <v>34</v>
      </c>
      <c r="S199" s="9" t="s">
        <v>34</v>
      </c>
      <c r="T199" s="18" t="s">
        <v>27</v>
      </c>
      <c r="U199" s="9">
        <f t="shared" si="1"/>
        <v>69.5</v>
      </c>
      <c r="V199" s="9">
        <f t="shared" si="2"/>
        <v>63.5</v>
      </c>
      <c r="W199" s="9">
        <f t="shared" si="3"/>
        <v>66.5</v>
      </c>
      <c r="X199" s="5"/>
      <c r="Y199" s="5"/>
      <c r="Z199" s="5"/>
    </row>
    <row r="200" ht="12.75" customHeight="1">
      <c r="A200" s="6">
        <v>2949191.0</v>
      </c>
      <c r="B200" s="7" t="s">
        <v>238</v>
      </c>
      <c r="C200" s="8" t="s">
        <v>24</v>
      </c>
      <c r="D200" s="17" t="s">
        <v>25</v>
      </c>
      <c r="E200" s="7" t="s">
        <v>26</v>
      </c>
      <c r="F200" s="9"/>
      <c r="G200" s="9"/>
      <c r="H200" s="9"/>
      <c r="I200" s="9"/>
      <c r="J200" s="9">
        <v>60.0</v>
      </c>
      <c r="K200" s="9">
        <v>60.0</v>
      </c>
      <c r="L200" s="9">
        <v>60.0</v>
      </c>
      <c r="M200" s="9">
        <v>60.0</v>
      </c>
      <c r="N200" s="9" t="s">
        <v>34</v>
      </c>
      <c r="O200" s="9" t="s">
        <v>34</v>
      </c>
      <c r="P200" s="9" t="s">
        <v>34</v>
      </c>
      <c r="Q200" s="9" t="s">
        <v>34</v>
      </c>
      <c r="R200" s="9" t="s">
        <v>34</v>
      </c>
      <c r="S200" s="9" t="s">
        <v>34</v>
      </c>
      <c r="T200" s="18" t="s">
        <v>27</v>
      </c>
      <c r="U200" s="9">
        <f t="shared" si="1"/>
        <v>60</v>
      </c>
      <c r="V200" s="9">
        <f t="shared" si="2"/>
        <v>60</v>
      </c>
      <c r="W200" s="9">
        <f t="shared" si="3"/>
        <v>60</v>
      </c>
      <c r="X200" s="5"/>
      <c r="Y200" s="5"/>
      <c r="Z200" s="5"/>
    </row>
    <row r="201" ht="12.75" customHeight="1">
      <c r="A201" s="6">
        <v>2948565.0</v>
      </c>
      <c r="B201" s="7" t="s">
        <v>239</v>
      </c>
      <c r="C201" s="8" t="s">
        <v>24</v>
      </c>
      <c r="D201" s="17" t="s">
        <v>25</v>
      </c>
      <c r="E201" s="7" t="s">
        <v>26</v>
      </c>
      <c r="F201" s="9"/>
      <c r="G201" s="9"/>
      <c r="H201" s="9"/>
      <c r="I201" s="9"/>
      <c r="J201" s="9">
        <v>60.5</v>
      </c>
      <c r="K201" s="9">
        <v>70.0</v>
      </c>
      <c r="L201" s="9">
        <v>63.0</v>
      </c>
      <c r="M201" s="9">
        <v>67.0</v>
      </c>
      <c r="N201" s="7"/>
      <c r="O201" s="10"/>
      <c r="P201" s="10"/>
      <c r="Q201" s="10"/>
      <c r="R201" s="10"/>
      <c r="S201" s="10"/>
      <c r="T201" s="18" t="s">
        <v>27</v>
      </c>
      <c r="U201" s="9">
        <f t="shared" si="1"/>
        <v>65.25</v>
      </c>
      <c r="V201" s="9">
        <f t="shared" si="2"/>
        <v>65</v>
      </c>
      <c r="W201" s="9">
        <f t="shared" si="3"/>
        <v>65.125</v>
      </c>
      <c r="X201" s="5"/>
      <c r="Y201" s="5"/>
      <c r="Z201" s="5"/>
    </row>
    <row r="202" ht="12.75" customHeight="1">
      <c r="A202" s="6">
        <v>2964700.0</v>
      </c>
      <c r="B202" s="7" t="s">
        <v>240</v>
      </c>
      <c r="C202" s="8" t="s">
        <v>24</v>
      </c>
      <c r="D202" s="17" t="s">
        <v>25</v>
      </c>
      <c r="E202" s="7" t="s">
        <v>26</v>
      </c>
      <c r="F202" s="9"/>
      <c r="G202" s="9"/>
      <c r="H202" s="9"/>
      <c r="I202" s="9"/>
      <c r="J202" s="9">
        <v>60.0</v>
      </c>
      <c r="K202" s="9">
        <v>66.0</v>
      </c>
      <c r="L202" s="9">
        <v>66.0</v>
      </c>
      <c r="M202" s="9">
        <v>66.0</v>
      </c>
      <c r="N202" s="9" t="s">
        <v>34</v>
      </c>
      <c r="O202" s="9" t="s">
        <v>34</v>
      </c>
      <c r="P202" s="9" t="s">
        <v>34</v>
      </c>
      <c r="Q202" s="9" t="s">
        <v>34</v>
      </c>
      <c r="R202" s="9" t="s">
        <v>34</v>
      </c>
      <c r="S202" s="9" t="s">
        <v>34</v>
      </c>
      <c r="T202" s="18" t="s">
        <v>27</v>
      </c>
      <c r="U202" s="9">
        <f t="shared" si="1"/>
        <v>63</v>
      </c>
      <c r="V202" s="9">
        <f t="shared" si="2"/>
        <v>66</v>
      </c>
      <c r="W202" s="9">
        <f t="shared" si="3"/>
        <v>64.5</v>
      </c>
      <c r="X202" s="5"/>
      <c r="Y202" s="5"/>
      <c r="Z202" s="5"/>
    </row>
    <row r="203" ht="12.75" customHeight="1">
      <c r="A203" s="6">
        <v>2955909.0</v>
      </c>
      <c r="B203" s="7" t="s">
        <v>241</v>
      </c>
      <c r="C203" s="8" t="s">
        <v>24</v>
      </c>
      <c r="D203" s="17" t="s">
        <v>25</v>
      </c>
      <c r="E203" s="7" t="s">
        <v>26</v>
      </c>
      <c r="F203" s="9"/>
      <c r="G203" s="9"/>
      <c r="H203" s="9"/>
      <c r="I203" s="9"/>
      <c r="J203" s="9">
        <v>74.0</v>
      </c>
      <c r="K203" s="9">
        <v>63.0</v>
      </c>
      <c r="L203" s="9">
        <v>70.0</v>
      </c>
      <c r="M203" s="9">
        <v>77.0</v>
      </c>
      <c r="N203" s="7"/>
      <c r="O203" s="10"/>
      <c r="P203" s="10"/>
      <c r="Q203" s="10"/>
      <c r="R203" s="10"/>
      <c r="S203" s="10"/>
      <c r="T203" s="18" t="s">
        <v>27</v>
      </c>
      <c r="U203" s="9">
        <f t="shared" si="1"/>
        <v>68.5</v>
      </c>
      <c r="V203" s="9">
        <f t="shared" si="2"/>
        <v>73.5</v>
      </c>
      <c r="W203" s="9">
        <f t="shared" si="3"/>
        <v>71</v>
      </c>
      <c r="X203" s="5"/>
      <c r="Y203" s="5"/>
      <c r="Z203" s="5"/>
    </row>
    <row r="204" ht="12.75" customHeight="1">
      <c r="A204" s="6">
        <v>2947091.0</v>
      </c>
      <c r="B204" s="7" t="s">
        <v>242</v>
      </c>
      <c r="C204" s="8" t="s">
        <v>24</v>
      </c>
      <c r="D204" s="17" t="s">
        <v>25</v>
      </c>
      <c r="E204" s="7" t="s">
        <v>26</v>
      </c>
      <c r="F204" s="9"/>
      <c r="G204" s="9"/>
      <c r="H204" s="9"/>
      <c r="I204" s="9"/>
      <c r="J204" s="9">
        <v>73.5</v>
      </c>
      <c r="K204" s="9">
        <v>60.0</v>
      </c>
      <c r="L204" s="9">
        <v>61.0</v>
      </c>
      <c r="M204" s="9">
        <v>60.0</v>
      </c>
      <c r="N204" s="7"/>
      <c r="O204" s="10"/>
      <c r="P204" s="10"/>
      <c r="Q204" s="10"/>
      <c r="R204" s="10"/>
      <c r="S204" s="10"/>
      <c r="T204" s="18" t="s">
        <v>27</v>
      </c>
      <c r="U204" s="9">
        <f t="shared" si="1"/>
        <v>66.75</v>
      </c>
      <c r="V204" s="9">
        <f t="shared" si="2"/>
        <v>60.5</v>
      </c>
      <c r="W204" s="9">
        <f t="shared" si="3"/>
        <v>63.625</v>
      </c>
      <c r="X204" s="5"/>
      <c r="Y204" s="5"/>
      <c r="Z204" s="5"/>
    </row>
    <row r="205" ht="12.75" customHeight="1">
      <c r="A205" s="6">
        <v>2963733.0</v>
      </c>
      <c r="B205" s="7" t="s">
        <v>243</v>
      </c>
      <c r="C205" s="8" t="s">
        <v>24</v>
      </c>
      <c r="D205" s="17" t="s">
        <v>25</v>
      </c>
      <c r="E205" s="7" t="s">
        <v>26</v>
      </c>
      <c r="F205" s="9"/>
      <c r="G205" s="9"/>
      <c r="H205" s="9"/>
      <c r="I205" s="9"/>
      <c r="J205" s="9">
        <v>67.0</v>
      </c>
      <c r="K205" s="9">
        <v>67.0</v>
      </c>
      <c r="L205" s="9">
        <v>68.5</v>
      </c>
      <c r="M205" s="9">
        <v>60.0</v>
      </c>
      <c r="N205" s="7"/>
      <c r="O205" s="10"/>
      <c r="P205" s="10"/>
      <c r="Q205" s="10"/>
      <c r="R205" s="10"/>
      <c r="S205" s="10"/>
      <c r="T205" s="18" t="s">
        <v>27</v>
      </c>
      <c r="U205" s="9">
        <f t="shared" si="1"/>
        <v>67</v>
      </c>
      <c r="V205" s="9">
        <f t="shared" si="2"/>
        <v>64.25</v>
      </c>
      <c r="W205" s="9">
        <f t="shared" si="3"/>
        <v>65.625</v>
      </c>
      <c r="X205" s="5"/>
      <c r="Y205" s="5"/>
      <c r="Z205" s="5"/>
    </row>
    <row r="206" ht="12.75" customHeight="1">
      <c r="A206" s="6">
        <v>2959453.0</v>
      </c>
      <c r="B206" s="7" t="s">
        <v>244</v>
      </c>
      <c r="C206" s="8" t="s">
        <v>24</v>
      </c>
      <c r="D206" s="17" t="s">
        <v>25</v>
      </c>
      <c r="E206" s="7" t="s">
        <v>26</v>
      </c>
      <c r="F206" s="9"/>
      <c r="G206" s="9"/>
      <c r="H206" s="9"/>
      <c r="I206" s="9"/>
      <c r="J206" s="9">
        <v>70.0</v>
      </c>
      <c r="K206" s="9">
        <v>67.5</v>
      </c>
      <c r="L206" s="9">
        <v>60.0</v>
      </c>
      <c r="M206" s="9">
        <v>73.0</v>
      </c>
      <c r="N206" s="7"/>
      <c r="O206" s="10"/>
      <c r="P206" s="10"/>
      <c r="Q206" s="10"/>
      <c r="R206" s="10"/>
      <c r="S206" s="10"/>
      <c r="T206" s="18" t="s">
        <v>27</v>
      </c>
      <c r="U206" s="9">
        <f t="shared" si="1"/>
        <v>68.75</v>
      </c>
      <c r="V206" s="9">
        <f t="shared" si="2"/>
        <v>66.5</v>
      </c>
      <c r="W206" s="9">
        <f t="shared" si="3"/>
        <v>67.625</v>
      </c>
      <c r="X206" s="5"/>
      <c r="Y206" s="5"/>
      <c r="Z206" s="5"/>
    </row>
    <row r="207" ht="12.75" customHeight="1">
      <c r="A207" s="6">
        <v>2946369.0</v>
      </c>
      <c r="B207" s="7" t="s">
        <v>245</v>
      </c>
      <c r="C207" s="8" t="s">
        <v>24</v>
      </c>
      <c r="D207" s="17" t="s">
        <v>25</v>
      </c>
      <c r="E207" s="7" t="s">
        <v>26</v>
      </c>
      <c r="F207" s="9"/>
      <c r="G207" s="9"/>
      <c r="H207" s="9"/>
      <c r="I207" s="9"/>
      <c r="J207" s="9">
        <v>60.0</v>
      </c>
      <c r="K207" s="9">
        <v>61.5</v>
      </c>
      <c r="L207" s="9">
        <v>60.0</v>
      </c>
      <c r="M207" s="9">
        <v>60.5</v>
      </c>
      <c r="N207" s="7"/>
      <c r="O207" s="10"/>
      <c r="P207" s="10"/>
      <c r="Q207" s="10"/>
      <c r="R207" s="10"/>
      <c r="S207" s="10"/>
      <c r="T207" s="18" t="s">
        <v>27</v>
      </c>
      <c r="U207" s="9">
        <f t="shared" si="1"/>
        <v>60.75</v>
      </c>
      <c r="V207" s="9">
        <f t="shared" si="2"/>
        <v>60.25</v>
      </c>
      <c r="W207" s="9">
        <f t="shared" si="3"/>
        <v>60.5</v>
      </c>
      <c r="X207" s="5"/>
      <c r="Y207" s="5"/>
      <c r="Z207" s="5"/>
    </row>
    <row r="208" ht="12.75" customHeight="1">
      <c r="A208" s="6">
        <v>2963728.0</v>
      </c>
      <c r="B208" s="7" t="s">
        <v>246</v>
      </c>
      <c r="C208" s="8" t="s">
        <v>24</v>
      </c>
      <c r="D208" s="17" t="s">
        <v>25</v>
      </c>
      <c r="E208" s="7" t="s">
        <v>26</v>
      </c>
      <c r="F208" s="9"/>
      <c r="G208" s="9"/>
      <c r="H208" s="9"/>
      <c r="I208" s="9"/>
      <c r="J208" s="9">
        <v>72.5</v>
      </c>
      <c r="K208" s="9">
        <v>73.5</v>
      </c>
      <c r="L208" s="9">
        <v>82.5</v>
      </c>
      <c r="M208" s="9">
        <v>99.0</v>
      </c>
      <c r="N208" s="7"/>
      <c r="O208" s="10"/>
      <c r="P208" s="10"/>
      <c r="Q208" s="10"/>
      <c r="R208" s="10"/>
      <c r="S208" s="10"/>
      <c r="T208" s="18" t="s">
        <v>27</v>
      </c>
      <c r="U208" s="9">
        <f t="shared" si="1"/>
        <v>73</v>
      </c>
      <c r="V208" s="9">
        <f t="shared" si="2"/>
        <v>90.75</v>
      </c>
      <c r="W208" s="9">
        <f t="shared" si="3"/>
        <v>81.875</v>
      </c>
      <c r="X208" s="5"/>
      <c r="Y208" s="5"/>
      <c r="Z208" s="5"/>
    </row>
    <row r="209" ht="12.75" customHeight="1">
      <c r="A209" s="6">
        <v>2946197.0</v>
      </c>
      <c r="B209" s="7" t="s">
        <v>247</v>
      </c>
      <c r="C209" s="8" t="s">
        <v>24</v>
      </c>
      <c r="D209" s="17" t="s">
        <v>25</v>
      </c>
      <c r="E209" s="7" t="s">
        <v>26</v>
      </c>
      <c r="F209" s="9"/>
      <c r="G209" s="9"/>
      <c r="H209" s="9"/>
      <c r="I209" s="9"/>
      <c r="J209" s="9">
        <v>65.0</v>
      </c>
      <c r="K209" s="9">
        <v>60.0</v>
      </c>
      <c r="L209" s="9">
        <v>64.5</v>
      </c>
      <c r="M209" s="9">
        <v>60.0</v>
      </c>
      <c r="N209" s="7"/>
      <c r="O209" s="10"/>
      <c r="P209" s="10"/>
      <c r="Q209" s="10"/>
      <c r="R209" s="10"/>
      <c r="S209" s="10"/>
      <c r="T209" s="18" t="s">
        <v>27</v>
      </c>
      <c r="U209" s="9">
        <f t="shared" si="1"/>
        <v>62.5</v>
      </c>
      <c r="V209" s="9">
        <f t="shared" si="2"/>
        <v>62.25</v>
      </c>
      <c r="W209" s="9">
        <f t="shared" si="3"/>
        <v>62.375</v>
      </c>
      <c r="X209" s="5"/>
      <c r="Y209" s="5"/>
      <c r="Z209" s="5"/>
    </row>
    <row r="210" ht="12.75" customHeight="1">
      <c r="A210" s="6">
        <v>2946508.0</v>
      </c>
      <c r="B210" s="7" t="s">
        <v>248</v>
      </c>
      <c r="C210" s="8" t="s">
        <v>24</v>
      </c>
      <c r="D210" s="17" t="s">
        <v>25</v>
      </c>
      <c r="E210" s="7" t="s">
        <v>26</v>
      </c>
      <c r="F210" s="9"/>
      <c r="G210" s="9"/>
      <c r="H210" s="9"/>
      <c r="I210" s="9"/>
      <c r="J210" s="9">
        <v>65.0</v>
      </c>
      <c r="K210" s="9">
        <v>60.0</v>
      </c>
      <c r="L210" s="9">
        <v>60.0</v>
      </c>
      <c r="M210" s="9">
        <v>60.0</v>
      </c>
      <c r="N210" s="7"/>
      <c r="O210" s="10"/>
      <c r="P210" s="10"/>
      <c r="Q210" s="10"/>
      <c r="R210" s="10"/>
      <c r="S210" s="10"/>
      <c r="T210" s="18" t="s">
        <v>27</v>
      </c>
      <c r="U210" s="9">
        <f t="shared" si="1"/>
        <v>62.5</v>
      </c>
      <c r="V210" s="9">
        <f t="shared" si="2"/>
        <v>60</v>
      </c>
      <c r="W210" s="9">
        <f t="shared" si="3"/>
        <v>61.25</v>
      </c>
      <c r="X210" s="5"/>
      <c r="Y210" s="5"/>
      <c r="Z210" s="5"/>
    </row>
    <row r="211" ht="12.75" customHeight="1">
      <c r="A211" s="6">
        <v>2962802.0</v>
      </c>
      <c r="B211" s="7" t="s">
        <v>249</v>
      </c>
      <c r="C211" s="8" t="s">
        <v>24</v>
      </c>
      <c r="D211" s="17" t="s">
        <v>25</v>
      </c>
      <c r="E211" s="7" t="s">
        <v>26</v>
      </c>
      <c r="F211" s="9"/>
      <c r="G211" s="9"/>
      <c r="H211" s="9"/>
      <c r="I211" s="9"/>
      <c r="J211" s="9">
        <v>61.0</v>
      </c>
      <c r="K211" s="9">
        <v>69.5</v>
      </c>
      <c r="L211" s="9">
        <v>66.5</v>
      </c>
      <c r="M211" s="9">
        <v>63.5</v>
      </c>
      <c r="N211" s="7"/>
      <c r="O211" s="10"/>
      <c r="P211" s="10"/>
      <c r="Q211" s="10"/>
      <c r="R211" s="10"/>
      <c r="S211" s="10"/>
      <c r="T211" s="18" t="s">
        <v>27</v>
      </c>
      <c r="U211" s="9">
        <f t="shared" si="1"/>
        <v>65.25</v>
      </c>
      <c r="V211" s="9">
        <f t="shared" si="2"/>
        <v>65</v>
      </c>
      <c r="W211" s="9">
        <f t="shared" si="3"/>
        <v>65.125</v>
      </c>
      <c r="X211" s="5"/>
      <c r="Y211" s="5"/>
      <c r="Z211" s="5"/>
    </row>
    <row r="212" ht="12.75" customHeight="1">
      <c r="A212" s="6">
        <v>2964239.0</v>
      </c>
      <c r="B212" s="7" t="s">
        <v>250</v>
      </c>
      <c r="C212" s="8" t="s">
        <v>24</v>
      </c>
      <c r="D212" s="17" t="s">
        <v>25</v>
      </c>
      <c r="E212" s="7" t="s">
        <v>26</v>
      </c>
      <c r="F212" s="9"/>
      <c r="G212" s="9"/>
      <c r="H212" s="9"/>
      <c r="I212" s="9"/>
      <c r="J212" s="9">
        <v>68.0</v>
      </c>
      <c r="K212" s="9">
        <v>65.0</v>
      </c>
      <c r="L212" s="9">
        <v>60.0</v>
      </c>
      <c r="M212" s="9">
        <v>62.0</v>
      </c>
      <c r="N212" s="9" t="s">
        <v>34</v>
      </c>
      <c r="O212" s="9" t="s">
        <v>34</v>
      </c>
      <c r="P212" s="9" t="s">
        <v>34</v>
      </c>
      <c r="Q212" s="9" t="s">
        <v>34</v>
      </c>
      <c r="R212" s="9" t="s">
        <v>34</v>
      </c>
      <c r="S212" s="9" t="s">
        <v>34</v>
      </c>
      <c r="T212" s="18" t="s">
        <v>27</v>
      </c>
      <c r="U212" s="9">
        <f t="shared" si="1"/>
        <v>66.5</v>
      </c>
      <c r="V212" s="9">
        <f t="shared" si="2"/>
        <v>61</v>
      </c>
      <c r="W212" s="9">
        <f t="shared" si="3"/>
        <v>63.75</v>
      </c>
      <c r="X212" s="5"/>
      <c r="Y212" s="5"/>
      <c r="Z212" s="5"/>
    </row>
    <row r="213" ht="12.75" customHeight="1">
      <c r="A213" s="6">
        <v>2961986.0</v>
      </c>
      <c r="B213" s="7" t="s">
        <v>251</v>
      </c>
      <c r="C213" s="8" t="s">
        <v>24</v>
      </c>
      <c r="D213" s="17" t="s">
        <v>25</v>
      </c>
      <c r="E213" s="7" t="s">
        <v>26</v>
      </c>
      <c r="F213" s="9"/>
      <c r="G213" s="9"/>
      <c r="H213" s="9"/>
      <c r="I213" s="9"/>
      <c r="J213" s="9">
        <v>62.0</v>
      </c>
      <c r="K213" s="9">
        <v>60.0</v>
      </c>
      <c r="L213" s="9">
        <v>64.5</v>
      </c>
      <c r="M213" s="9">
        <v>60.0</v>
      </c>
      <c r="N213" s="7"/>
      <c r="O213" s="10"/>
      <c r="P213" s="10"/>
      <c r="Q213" s="10"/>
      <c r="R213" s="10"/>
      <c r="S213" s="10"/>
      <c r="T213" s="18" t="s">
        <v>27</v>
      </c>
      <c r="U213" s="9">
        <f t="shared" si="1"/>
        <v>61</v>
      </c>
      <c r="V213" s="9">
        <f t="shared" si="2"/>
        <v>62.25</v>
      </c>
      <c r="W213" s="9">
        <f t="shared" si="3"/>
        <v>61.625</v>
      </c>
      <c r="X213" s="5"/>
      <c r="Y213" s="5"/>
      <c r="Z213" s="5"/>
    </row>
    <row r="214" ht="12.75" customHeight="1">
      <c r="A214" s="6">
        <v>2948704.0</v>
      </c>
      <c r="B214" s="7" t="s">
        <v>252</v>
      </c>
      <c r="C214" s="8" t="s">
        <v>24</v>
      </c>
      <c r="D214" s="17" t="s">
        <v>25</v>
      </c>
      <c r="E214" s="7" t="s">
        <v>26</v>
      </c>
      <c r="F214" s="9"/>
      <c r="G214" s="9"/>
      <c r="H214" s="9"/>
      <c r="I214" s="9"/>
      <c r="J214" s="9">
        <v>80.0</v>
      </c>
      <c r="K214" s="9">
        <v>83.1</v>
      </c>
      <c r="L214" s="9">
        <v>66.5</v>
      </c>
      <c r="M214" s="9">
        <v>82.5</v>
      </c>
      <c r="N214" s="7"/>
      <c r="O214" s="10"/>
      <c r="P214" s="10"/>
      <c r="Q214" s="10"/>
      <c r="R214" s="10"/>
      <c r="S214" s="10"/>
      <c r="T214" s="18" t="s">
        <v>27</v>
      </c>
      <c r="U214" s="9">
        <f t="shared" si="1"/>
        <v>81.55</v>
      </c>
      <c r="V214" s="9">
        <f t="shared" si="2"/>
        <v>74.5</v>
      </c>
      <c r="W214" s="9">
        <f t="shared" si="3"/>
        <v>78.025</v>
      </c>
      <c r="X214" s="5"/>
      <c r="Y214" s="5"/>
      <c r="Z214" s="5"/>
    </row>
    <row r="215" ht="12.75" customHeight="1">
      <c r="A215" s="6">
        <v>2945457.0</v>
      </c>
      <c r="B215" s="7" t="s">
        <v>253</v>
      </c>
      <c r="C215" s="8" t="s">
        <v>24</v>
      </c>
      <c r="D215" s="17" t="s">
        <v>25</v>
      </c>
      <c r="E215" s="7" t="s">
        <v>26</v>
      </c>
      <c r="F215" s="9"/>
      <c r="G215" s="9"/>
      <c r="H215" s="9"/>
      <c r="I215" s="9"/>
      <c r="J215" s="9">
        <v>76.0</v>
      </c>
      <c r="K215" s="9">
        <v>78.2</v>
      </c>
      <c r="L215" s="9">
        <v>60.0</v>
      </c>
      <c r="M215" s="9">
        <v>85.6</v>
      </c>
      <c r="N215" s="7"/>
      <c r="O215" s="10"/>
      <c r="P215" s="10"/>
      <c r="Q215" s="10"/>
      <c r="R215" s="10"/>
      <c r="S215" s="10"/>
      <c r="T215" s="18" t="s">
        <v>27</v>
      </c>
      <c r="U215" s="9">
        <f t="shared" si="1"/>
        <v>77.1</v>
      </c>
      <c r="V215" s="9">
        <f t="shared" si="2"/>
        <v>72.8</v>
      </c>
      <c r="W215" s="9">
        <f t="shared" si="3"/>
        <v>74.95</v>
      </c>
      <c r="X215" s="5"/>
      <c r="Y215" s="5"/>
      <c r="Z215" s="5"/>
    </row>
    <row r="216" ht="12.75" customHeight="1">
      <c r="A216" s="6">
        <v>2946180.0</v>
      </c>
      <c r="B216" s="7" t="s">
        <v>254</v>
      </c>
      <c r="C216" s="8" t="s">
        <v>24</v>
      </c>
      <c r="D216" s="17" t="s">
        <v>25</v>
      </c>
      <c r="E216" s="7" t="s">
        <v>26</v>
      </c>
      <c r="F216" s="9"/>
      <c r="G216" s="9"/>
      <c r="H216" s="9"/>
      <c r="I216" s="9"/>
      <c r="J216" s="9">
        <v>69.0</v>
      </c>
      <c r="K216" s="9">
        <v>65.3</v>
      </c>
      <c r="L216" s="9">
        <v>63.0</v>
      </c>
      <c r="M216" s="9">
        <v>60.0</v>
      </c>
      <c r="N216" s="7"/>
      <c r="O216" s="10"/>
      <c r="P216" s="10"/>
      <c r="Q216" s="10"/>
      <c r="R216" s="10"/>
      <c r="S216" s="10"/>
      <c r="T216" s="18" t="s">
        <v>27</v>
      </c>
      <c r="U216" s="9">
        <f t="shared" si="1"/>
        <v>67.15</v>
      </c>
      <c r="V216" s="9">
        <f t="shared" si="2"/>
        <v>61.5</v>
      </c>
      <c r="W216" s="9">
        <f t="shared" si="3"/>
        <v>64.325</v>
      </c>
      <c r="X216" s="5"/>
      <c r="Y216" s="5"/>
      <c r="Z216" s="5"/>
    </row>
    <row r="217" ht="12.75" customHeight="1">
      <c r="A217" s="19">
        <v>2960316.0</v>
      </c>
      <c r="B217" s="20" t="s">
        <v>255</v>
      </c>
      <c r="C217" s="21" t="s">
        <v>24</v>
      </c>
      <c r="D217" s="17" t="s">
        <v>25</v>
      </c>
      <c r="E217" s="7" t="s">
        <v>26</v>
      </c>
      <c r="F217" s="22"/>
      <c r="G217" s="22"/>
      <c r="H217" s="22"/>
      <c r="I217" s="22"/>
      <c r="J217" s="22">
        <v>60.5</v>
      </c>
      <c r="K217" s="22">
        <v>69.0</v>
      </c>
      <c r="L217" s="22">
        <v>74.2</v>
      </c>
      <c r="M217" s="22">
        <v>61.0</v>
      </c>
      <c r="N217" s="20"/>
      <c r="O217" s="23"/>
      <c r="P217" s="23"/>
      <c r="Q217" s="23"/>
      <c r="R217" s="23"/>
      <c r="S217" s="23"/>
      <c r="T217" s="24" t="s">
        <v>27</v>
      </c>
      <c r="U217" s="9">
        <f t="shared" si="1"/>
        <v>64.75</v>
      </c>
      <c r="V217" s="9">
        <f t="shared" si="2"/>
        <v>67.6</v>
      </c>
      <c r="W217" s="9">
        <f t="shared" si="3"/>
        <v>66.175</v>
      </c>
      <c r="X217" s="5"/>
      <c r="Y217" s="5"/>
      <c r="Z217" s="5"/>
    </row>
    <row r="218" ht="12.75" customHeight="1">
      <c r="A218" s="6">
        <v>2953245.0</v>
      </c>
      <c r="B218" s="7" t="s">
        <v>256</v>
      </c>
      <c r="C218" s="8" t="s">
        <v>24</v>
      </c>
      <c r="D218" s="17" t="s">
        <v>25</v>
      </c>
      <c r="E218" s="7" t="s">
        <v>26</v>
      </c>
      <c r="F218" s="9"/>
      <c r="G218" s="9"/>
      <c r="H218" s="9"/>
      <c r="I218" s="9"/>
      <c r="J218" s="9">
        <v>69.0</v>
      </c>
      <c r="K218" s="9">
        <v>74.0</v>
      </c>
      <c r="L218" s="9">
        <v>66.0</v>
      </c>
      <c r="M218" s="9">
        <v>70.0</v>
      </c>
      <c r="N218" s="7"/>
      <c r="O218" s="10"/>
      <c r="P218" s="10"/>
      <c r="Q218" s="10"/>
      <c r="R218" s="10"/>
      <c r="S218" s="10"/>
      <c r="T218" s="18" t="s">
        <v>27</v>
      </c>
      <c r="U218" s="9">
        <f t="shared" si="1"/>
        <v>71.5</v>
      </c>
      <c r="V218" s="9">
        <f t="shared" si="2"/>
        <v>68</v>
      </c>
      <c r="W218" s="9">
        <f t="shared" si="3"/>
        <v>69.75</v>
      </c>
      <c r="X218" s="5"/>
      <c r="Y218" s="5"/>
      <c r="Z218" s="5"/>
    </row>
    <row r="219" ht="12.75" customHeight="1">
      <c r="A219" s="6">
        <v>2945366.0</v>
      </c>
      <c r="B219" s="7" t="s">
        <v>257</v>
      </c>
      <c r="C219" s="8" t="s">
        <v>24</v>
      </c>
      <c r="D219" s="17" t="s">
        <v>25</v>
      </c>
      <c r="E219" s="7" t="s">
        <v>26</v>
      </c>
      <c r="F219" s="9"/>
      <c r="G219" s="9"/>
      <c r="H219" s="9"/>
      <c r="I219" s="9"/>
      <c r="J219" s="9">
        <v>69.0</v>
      </c>
      <c r="K219" s="9">
        <v>64.0</v>
      </c>
      <c r="L219" s="9">
        <v>65.0</v>
      </c>
      <c r="M219" s="9">
        <v>63.0</v>
      </c>
      <c r="N219" s="7"/>
      <c r="O219" s="10"/>
      <c r="P219" s="10"/>
      <c r="Q219" s="10"/>
      <c r="R219" s="10"/>
      <c r="S219" s="10"/>
      <c r="T219" s="18" t="s">
        <v>27</v>
      </c>
      <c r="U219" s="9">
        <f t="shared" si="1"/>
        <v>66.5</v>
      </c>
      <c r="V219" s="9">
        <f t="shared" si="2"/>
        <v>64</v>
      </c>
      <c r="W219" s="9">
        <f t="shared" si="3"/>
        <v>65.25</v>
      </c>
      <c r="X219" s="5"/>
      <c r="Y219" s="5"/>
      <c r="Z219" s="5"/>
    </row>
    <row r="220" ht="12.75" customHeight="1">
      <c r="A220" s="6">
        <v>2962415.0</v>
      </c>
      <c r="B220" s="7" t="s">
        <v>258</v>
      </c>
      <c r="C220" s="8" t="s">
        <v>24</v>
      </c>
      <c r="D220" s="17" t="s">
        <v>25</v>
      </c>
      <c r="E220" s="7" t="s">
        <v>26</v>
      </c>
      <c r="F220" s="9"/>
      <c r="G220" s="9"/>
      <c r="H220" s="9"/>
      <c r="I220" s="9"/>
      <c r="J220" s="9">
        <v>72.0</v>
      </c>
      <c r="K220" s="9">
        <v>88.0</v>
      </c>
      <c r="L220" s="9">
        <v>78.0</v>
      </c>
      <c r="M220" s="9">
        <v>81.0</v>
      </c>
      <c r="N220" s="9" t="s">
        <v>34</v>
      </c>
      <c r="O220" s="9" t="s">
        <v>34</v>
      </c>
      <c r="P220" s="9" t="s">
        <v>34</v>
      </c>
      <c r="Q220" s="9" t="s">
        <v>34</v>
      </c>
      <c r="R220" s="9" t="s">
        <v>34</v>
      </c>
      <c r="S220" s="9" t="s">
        <v>34</v>
      </c>
      <c r="T220" s="18" t="s">
        <v>27</v>
      </c>
      <c r="U220" s="9">
        <f t="shared" si="1"/>
        <v>80</v>
      </c>
      <c r="V220" s="9">
        <f t="shared" si="2"/>
        <v>79.5</v>
      </c>
      <c r="W220" s="9">
        <f t="shared" si="3"/>
        <v>79.75</v>
      </c>
      <c r="X220" s="5"/>
      <c r="Y220" s="5"/>
      <c r="Z220" s="5"/>
    </row>
    <row r="221" ht="12.75" customHeight="1">
      <c r="A221" s="6">
        <v>2948639.0</v>
      </c>
      <c r="B221" s="7" t="s">
        <v>259</v>
      </c>
      <c r="C221" s="8" t="s">
        <v>24</v>
      </c>
      <c r="D221" s="17" t="s">
        <v>25</v>
      </c>
      <c r="E221" s="7" t="s">
        <v>26</v>
      </c>
      <c r="F221" s="9"/>
      <c r="G221" s="9"/>
      <c r="H221" s="9"/>
      <c r="I221" s="9"/>
      <c r="J221" s="9">
        <v>67.5</v>
      </c>
      <c r="K221" s="9">
        <v>63.5</v>
      </c>
      <c r="L221" s="9">
        <v>63.0</v>
      </c>
      <c r="M221" s="9">
        <v>67.7</v>
      </c>
      <c r="N221" s="9" t="s">
        <v>34</v>
      </c>
      <c r="O221" s="9" t="s">
        <v>34</v>
      </c>
      <c r="P221" s="9" t="s">
        <v>34</v>
      </c>
      <c r="Q221" s="9" t="s">
        <v>34</v>
      </c>
      <c r="R221" s="9" t="s">
        <v>34</v>
      </c>
      <c r="S221" s="9" t="s">
        <v>34</v>
      </c>
      <c r="T221" s="18" t="s">
        <v>27</v>
      </c>
      <c r="U221" s="9">
        <f t="shared" si="1"/>
        <v>65.5</v>
      </c>
      <c r="V221" s="9">
        <f t="shared" si="2"/>
        <v>65.35</v>
      </c>
      <c r="W221" s="9">
        <f t="shared" si="3"/>
        <v>65.425</v>
      </c>
      <c r="X221" s="5"/>
      <c r="Y221" s="5"/>
      <c r="Z221" s="5"/>
    </row>
    <row r="222" ht="12.75" customHeight="1">
      <c r="A222" s="6">
        <v>2963732.0</v>
      </c>
      <c r="B222" s="7" t="s">
        <v>260</v>
      </c>
      <c r="C222" s="8" t="s">
        <v>24</v>
      </c>
      <c r="D222" s="17" t="s">
        <v>25</v>
      </c>
      <c r="E222" s="7" t="s">
        <v>26</v>
      </c>
      <c r="F222" s="9"/>
      <c r="G222" s="9"/>
      <c r="H222" s="9"/>
      <c r="I222" s="9"/>
      <c r="J222" s="9">
        <v>73.0</v>
      </c>
      <c r="K222" s="9">
        <v>60.0</v>
      </c>
      <c r="L222" s="9">
        <v>67.5</v>
      </c>
      <c r="M222" s="9">
        <v>61.0</v>
      </c>
      <c r="N222" s="7"/>
      <c r="O222" s="10"/>
      <c r="P222" s="10"/>
      <c r="Q222" s="10"/>
      <c r="R222" s="10"/>
      <c r="S222" s="10"/>
      <c r="T222" s="18" t="s">
        <v>27</v>
      </c>
      <c r="U222" s="9">
        <f t="shared" si="1"/>
        <v>66.5</v>
      </c>
      <c r="V222" s="9">
        <f t="shared" si="2"/>
        <v>64.25</v>
      </c>
      <c r="W222" s="9">
        <f t="shared" si="3"/>
        <v>65.375</v>
      </c>
      <c r="X222" s="5"/>
      <c r="Y222" s="5"/>
      <c r="Z222" s="5"/>
    </row>
    <row r="223" ht="12.75" customHeight="1">
      <c r="A223" s="6">
        <v>2945941.0</v>
      </c>
      <c r="B223" s="7" t="s">
        <v>261</v>
      </c>
      <c r="C223" s="8" t="s">
        <v>24</v>
      </c>
      <c r="D223" s="17" t="s">
        <v>25</v>
      </c>
      <c r="E223" s="7" t="s">
        <v>147</v>
      </c>
      <c r="F223" s="9" t="s">
        <v>34</v>
      </c>
      <c r="G223" s="9" t="s">
        <v>34</v>
      </c>
      <c r="H223" s="9" t="s">
        <v>34</v>
      </c>
      <c r="I223" s="9" t="s">
        <v>34</v>
      </c>
      <c r="J223" s="9" t="s">
        <v>34</v>
      </c>
      <c r="K223" s="9" t="s">
        <v>34</v>
      </c>
      <c r="L223" s="9" t="s">
        <v>34</v>
      </c>
      <c r="M223" s="9" t="s">
        <v>34</v>
      </c>
      <c r="N223" s="9" t="s">
        <v>34</v>
      </c>
      <c r="O223" s="9" t="s">
        <v>34</v>
      </c>
      <c r="P223" s="9" t="s">
        <v>34</v>
      </c>
      <c r="Q223" s="9" t="s">
        <v>34</v>
      </c>
      <c r="R223" s="9">
        <v>62.78</v>
      </c>
      <c r="S223" s="9">
        <v>65.0</v>
      </c>
      <c r="T223" s="18" t="s">
        <v>27</v>
      </c>
      <c r="U223" s="9">
        <f t="shared" si="1"/>
        <v>62.78</v>
      </c>
      <c r="V223" s="9">
        <f t="shared" si="2"/>
        <v>65</v>
      </c>
      <c r="W223" s="9">
        <f t="shared" si="3"/>
        <v>63.89</v>
      </c>
      <c r="X223" s="5"/>
      <c r="Y223" s="5"/>
      <c r="Z223" s="5"/>
    </row>
    <row r="224" ht="12.75" customHeight="1">
      <c r="A224" s="6">
        <v>2964248.0</v>
      </c>
      <c r="B224" s="7" t="s">
        <v>262</v>
      </c>
      <c r="C224" s="8" t="s">
        <v>24</v>
      </c>
      <c r="D224" s="17" t="s">
        <v>25</v>
      </c>
      <c r="E224" s="7" t="s">
        <v>26</v>
      </c>
      <c r="F224" s="9" t="s">
        <v>34</v>
      </c>
      <c r="G224" s="9" t="s">
        <v>34</v>
      </c>
      <c r="H224" s="9" t="s">
        <v>34</v>
      </c>
      <c r="I224" s="9" t="s">
        <v>34</v>
      </c>
      <c r="J224" s="9">
        <v>75.0</v>
      </c>
      <c r="K224" s="9">
        <v>74.0</v>
      </c>
      <c r="L224" s="9">
        <v>69.0</v>
      </c>
      <c r="M224" s="9">
        <v>61.3</v>
      </c>
      <c r="N224" s="9"/>
      <c r="O224" s="9"/>
      <c r="P224" s="9" t="s">
        <v>34</v>
      </c>
      <c r="Q224" s="9" t="s">
        <v>34</v>
      </c>
      <c r="R224" s="9" t="s">
        <v>34</v>
      </c>
      <c r="S224" s="9" t="s">
        <v>34</v>
      </c>
      <c r="T224" s="18" t="s">
        <v>27</v>
      </c>
      <c r="U224" s="9">
        <f t="shared" si="1"/>
        <v>74.5</v>
      </c>
      <c r="V224" s="9">
        <f t="shared" si="2"/>
        <v>65.15</v>
      </c>
      <c r="W224" s="9">
        <f t="shared" si="3"/>
        <v>69.825</v>
      </c>
      <c r="X224" s="5"/>
      <c r="Y224" s="5"/>
      <c r="Z224" s="5"/>
    </row>
    <row r="225" ht="12.75" customHeight="1">
      <c r="A225" s="6">
        <v>2948464.0</v>
      </c>
      <c r="B225" s="7" t="s">
        <v>263</v>
      </c>
      <c r="C225" s="8" t="s">
        <v>24</v>
      </c>
      <c r="D225" s="17" t="s">
        <v>25</v>
      </c>
      <c r="E225" s="7" t="s">
        <v>26</v>
      </c>
      <c r="F225" s="9"/>
      <c r="G225" s="9"/>
      <c r="H225" s="9"/>
      <c r="I225" s="9"/>
      <c r="J225" s="9">
        <v>66.0</v>
      </c>
      <c r="K225" s="9">
        <v>69.0</v>
      </c>
      <c r="L225" s="9">
        <v>70.5</v>
      </c>
      <c r="M225" s="9">
        <v>69.5</v>
      </c>
      <c r="N225" s="7"/>
      <c r="O225" s="10"/>
      <c r="P225" s="10"/>
      <c r="Q225" s="10"/>
      <c r="R225" s="10"/>
      <c r="S225" s="10"/>
      <c r="T225" s="18" t="s">
        <v>27</v>
      </c>
      <c r="U225" s="9">
        <f t="shared" si="1"/>
        <v>67.5</v>
      </c>
      <c r="V225" s="9">
        <f t="shared" si="2"/>
        <v>70</v>
      </c>
      <c r="W225" s="9">
        <f t="shared" si="3"/>
        <v>68.75</v>
      </c>
      <c r="X225" s="5"/>
      <c r="Y225" s="5"/>
      <c r="Z225" s="5"/>
    </row>
    <row r="226" ht="12.75" customHeight="1">
      <c r="A226" s="6">
        <v>2948180.0</v>
      </c>
      <c r="B226" s="7" t="s">
        <v>264</v>
      </c>
      <c r="C226" s="8" t="s">
        <v>24</v>
      </c>
      <c r="D226" s="17" t="s">
        <v>25</v>
      </c>
      <c r="E226" s="7" t="s">
        <v>26</v>
      </c>
      <c r="F226" s="9"/>
      <c r="G226" s="9"/>
      <c r="H226" s="9"/>
      <c r="I226" s="9"/>
      <c r="J226" s="9">
        <v>60.0</v>
      </c>
      <c r="K226" s="9">
        <v>60.0</v>
      </c>
      <c r="L226" s="9">
        <v>65.0</v>
      </c>
      <c r="M226" s="9">
        <v>60.0</v>
      </c>
      <c r="N226" s="7"/>
      <c r="O226" s="10"/>
      <c r="P226" s="10"/>
      <c r="Q226" s="10"/>
      <c r="R226" s="10"/>
      <c r="S226" s="10"/>
      <c r="T226" s="18" t="s">
        <v>27</v>
      </c>
      <c r="U226" s="9">
        <f t="shared" si="1"/>
        <v>60</v>
      </c>
      <c r="V226" s="9">
        <f t="shared" si="2"/>
        <v>62.5</v>
      </c>
      <c r="W226" s="9">
        <f t="shared" si="3"/>
        <v>61.25</v>
      </c>
      <c r="X226" s="5"/>
      <c r="Y226" s="5"/>
      <c r="Z226" s="5"/>
    </row>
    <row r="227" ht="12.75" customHeight="1">
      <c r="A227" s="6">
        <v>2954964.0</v>
      </c>
      <c r="B227" s="7" t="s">
        <v>265</v>
      </c>
      <c r="C227" s="8" t="s">
        <v>24</v>
      </c>
      <c r="D227" s="17" t="s">
        <v>25</v>
      </c>
      <c r="E227" s="7" t="s">
        <v>26</v>
      </c>
      <c r="F227" s="9"/>
      <c r="G227" s="9"/>
      <c r="H227" s="9"/>
      <c r="I227" s="9"/>
      <c r="J227" s="9">
        <v>72.0</v>
      </c>
      <c r="K227" s="9">
        <v>82.0</v>
      </c>
      <c r="L227" s="9">
        <v>71.5</v>
      </c>
      <c r="M227" s="9">
        <v>90.5</v>
      </c>
      <c r="N227" s="7"/>
      <c r="O227" s="10"/>
      <c r="P227" s="10"/>
      <c r="Q227" s="10"/>
      <c r="R227" s="10"/>
      <c r="S227" s="10"/>
      <c r="T227" s="18" t="s">
        <v>27</v>
      </c>
      <c r="U227" s="9">
        <f t="shared" si="1"/>
        <v>77</v>
      </c>
      <c r="V227" s="9">
        <f t="shared" si="2"/>
        <v>81</v>
      </c>
      <c r="W227" s="9">
        <f t="shared" si="3"/>
        <v>79</v>
      </c>
      <c r="X227" s="5"/>
      <c r="Y227" s="5"/>
      <c r="Z227" s="5"/>
    </row>
    <row r="228" ht="12.75" customHeight="1">
      <c r="A228" s="6">
        <v>2964309.0</v>
      </c>
      <c r="B228" s="7" t="s">
        <v>266</v>
      </c>
      <c r="C228" s="8" t="s">
        <v>24</v>
      </c>
      <c r="D228" s="17" t="s">
        <v>25</v>
      </c>
      <c r="E228" s="7" t="s">
        <v>26</v>
      </c>
      <c r="F228" s="9"/>
      <c r="G228" s="9"/>
      <c r="H228" s="9"/>
      <c r="I228" s="9"/>
      <c r="J228" s="9">
        <v>60.0</v>
      </c>
      <c r="K228" s="9">
        <v>65.0</v>
      </c>
      <c r="L228" s="9">
        <v>60.0</v>
      </c>
      <c r="M228" s="9">
        <v>66.5</v>
      </c>
      <c r="N228" s="7"/>
      <c r="O228" s="10"/>
      <c r="P228" s="10"/>
      <c r="Q228" s="10"/>
      <c r="R228" s="10"/>
      <c r="S228" s="10"/>
      <c r="T228" s="18" t="s">
        <v>27</v>
      </c>
      <c r="U228" s="9">
        <f t="shared" si="1"/>
        <v>62.5</v>
      </c>
      <c r="V228" s="9">
        <f t="shared" si="2"/>
        <v>63.25</v>
      </c>
      <c r="W228" s="9">
        <f t="shared" si="3"/>
        <v>62.875</v>
      </c>
      <c r="X228" s="5"/>
      <c r="Y228" s="5"/>
      <c r="Z228" s="5"/>
    </row>
    <row r="229" ht="12.75" customHeight="1">
      <c r="A229" s="6">
        <v>2956457.0</v>
      </c>
      <c r="B229" s="7" t="s">
        <v>267</v>
      </c>
      <c r="C229" s="8" t="s">
        <v>24</v>
      </c>
      <c r="D229" s="17" t="s">
        <v>25</v>
      </c>
      <c r="E229" s="7" t="s">
        <v>26</v>
      </c>
      <c r="F229" s="9"/>
      <c r="G229" s="9"/>
      <c r="H229" s="9"/>
      <c r="I229" s="9"/>
      <c r="J229" s="9">
        <v>65.0</v>
      </c>
      <c r="K229" s="9">
        <v>66.5</v>
      </c>
      <c r="L229" s="9">
        <v>65.0</v>
      </c>
      <c r="M229" s="9">
        <v>60.5</v>
      </c>
      <c r="N229" s="7"/>
      <c r="O229" s="10"/>
      <c r="P229" s="10"/>
      <c r="Q229" s="10"/>
      <c r="R229" s="10"/>
      <c r="S229" s="10"/>
      <c r="T229" s="18" t="s">
        <v>27</v>
      </c>
      <c r="U229" s="9">
        <f t="shared" si="1"/>
        <v>65.75</v>
      </c>
      <c r="V229" s="9">
        <f t="shared" si="2"/>
        <v>62.75</v>
      </c>
      <c r="W229" s="9">
        <f t="shared" si="3"/>
        <v>64.25</v>
      </c>
      <c r="X229" s="5"/>
      <c r="Y229" s="5"/>
      <c r="Z229" s="5"/>
    </row>
    <row r="230" ht="12.75" customHeight="1">
      <c r="A230" s="6">
        <v>2948245.0</v>
      </c>
      <c r="B230" s="7" t="s">
        <v>268</v>
      </c>
      <c r="C230" s="8" t="s">
        <v>24</v>
      </c>
      <c r="D230" s="17" t="s">
        <v>25</v>
      </c>
      <c r="E230" s="7" t="s">
        <v>26</v>
      </c>
      <c r="F230" s="9"/>
      <c r="G230" s="9"/>
      <c r="H230" s="9"/>
      <c r="I230" s="9"/>
      <c r="J230" s="9">
        <v>90.0</v>
      </c>
      <c r="K230" s="9">
        <v>90.0</v>
      </c>
      <c r="L230" s="9">
        <v>87.0</v>
      </c>
      <c r="M230" s="9">
        <v>76.0</v>
      </c>
      <c r="N230" s="7"/>
      <c r="O230" s="10"/>
      <c r="P230" s="10"/>
      <c r="Q230" s="10"/>
      <c r="R230" s="10"/>
      <c r="S230" s="10"/>
      <c r="T230" s="18" t="s">
        <v>27</v>
      </c>
      <c r="U230" s="9">
        <f t="shared" si="1"/>
        <v>90</v>
      </c>
      <c r="V230" s="9">
        <f t="shared" si="2"/>
        <v>81.5</v>
      </c>
      <c r="W230" s="9">
        <f t="shared" si="3"/>
        <v>85.75</v>
      </c>
      <c r="X230" s="5"/>
      <c r="Y230" s="5"/>
      <c r="Z230" s="5"/>
    </row>
    <row r="231" ht="12.75" customHeight="1">
      <c r="A231" s="6">
        <v>2948153.0</v>
      </c>
      <c r="B231" s="7" t="s">
        <v>269</v>
      </c>
      <c r="C231" s="8" t="s">
        <v>24</v>
      </c>
      <c r="D231" s="17" t="s">
        <v>25</v>
      </c>
      <c r="E231" s="7" t="s">
        <v>26</v>
      </c>
      <c r="F231" s="9"/>
      <c r="G231" s="9"/>
      <c r="H231" s="9"/>
      <c r="I231" s="9"/>
      <c r="J231" s="9">
        <v>60.0</v>
      </c>
      <c r="K231" s="9">
        <v>66.0</v>
      </c>
      <c r="L231" s="9">
        <v>60.0</v>
      </c>
      <c r="M231" s="9">
        <v>62.7</v>
      </c>
      <c r="N231" s="7"/>
      <c r="O231" s="10"/>
      <c r="P231" s="10"/>
      <c r="Q231" s="10"/>
      <c r="R231" s="10"/>
      <c r="S231" s="10"/>
      <c r="T231" s="18" t="s">
        <v>27</v>
      </c>
      <c r="U231" s="9">
        <f t="shared" si="1"/>
        <v>63</v>
      </c>
      <c r="V231" s="9">
        <f t="shared" si="2"/>
        <v>61.35</v>
      </c>
      <c r="W231" s="9">
        <f t="shared" si="3"/>
        <v>62.175</v>
      </c>
      <c r="X231" s="5"/>
      <c r="Y231" s="5"/>
      <c r="Z231" s="5"/>
    </row>
    <row r="232" ht="12.75" customHeight="1">
      <c r="A232" s="6">
        <v>2959618.0</v>
      </c>
      <c r="B232" s="7" t="s">
        <v>270</v>
      </c>
      <c r="C232" s="8" t="s">
        <v>24</v>
      </c>
      <c r="D232" s="17" t="s">
        <v>25</v>
      </c>
      <c r="E232" s="7" t="s">
        <v>26</v>
      </c>
      <c r="F232" s="9"/>
      <c r="G232" s="9"/>
      <c r="H232" s="9"/>
      <c r="I232" s="9"/>
      <c r="J232" s="9">
        <v>63.0</v>
      </c>
      <c r="K232" s="9">
        <v>60.0</v>
      </c>
      <c r="L232" s="9">
        <v>62.0</v>
      </c>
      <c r="M232" s="9">
        <v>60.0</v>
      </c>
      <c r="N232" s="7"/>
      <c r="O232" s="10"/>
      <c r="P232" s="10"/>
      <c r="Q232" s="10"/>
      <c r="R232" s="10"/>
      <c r="S232" s="10"/>
      <c r="T232" s="18" t="s">
        <v>27</v>
      </c>
      <c r="U232" s="9">
        <f t="shared" si="1"/>
        <v>61.5</v>
      </c>
      <c r="V232" s="9">
        <f t="shared" si="2"/>
        <v>61</v>
      </c>
      <c r="W232" s="9">
        <f t="shared" si="3"/>
        <v>61.25</v>
      </c>
      <c r="X232" s="5"/>
      <c r="Y232" s="5"/>
      <c r="Z232" s="5"/>
    </row>
    <row r="233" ht="12.75" customHeight="1">
      <c r="A233" s="6">
        <v>2946296.0</v>
      </c>
      <c r="B233" s="7" t="s">
        <v>271</v>
      </c>
      <c r="C233" s="8" t="s">
        <v>24</v>
      </c>
      <c r="D233" s="17" t="s">
        <v>25</v>
      </c>
      <c r="E233" s="7" t="s">
        <v>26</v>
      </c>
      <c r="F233" s="9"/>
      <c r="G233" s="9"/>
      <c r="H233" s="9"/>
      <c r="I233" s="9"/>
      <c r="J233" s="9">
        <v>60.6</v>
      </c>
      <c r="K233" s="9">
        <v>60.9</v>
      </c>
      <c r="L233" s="9">
        <v>60.0</v>
      </c>
      <c r="M233" s="9">
        <v>69.0</v>
      </c>
      <c r="N233" s="7"/>
      <c r="O233" s="10"/>
      <c r="P233" s="10"/>
      <c r="Q233" s="10"/>
      <c r="R233" s="10"/>
      <c r="S233" s="10"/>
      <c r="T233" s="18" t="s">
        <v>27</v>
      </c>
      <c r="U233" s="9">
        <f t="shared" si="1"/>
        <v>60.75</v>
      </c>
      <c r="V233" s="9">
        <f t="shared" si="2"/>
        <v>64.5</v>
      </c>
      <c r="W233" s="9">
        <f t="shared" si="3"/>
        <v>62.625</v>
      </c>
      <c r="X233" s="5"/>
      <c r="Y233" s="5"/>
      <c r="Z233" s="5"/>
    </row>
    <row r="234" ht="12.75" customHeight="1">
      <c r="A234" s="6">
        <v>2947713.0</v>
      </c>
      <c r="B234" s="7" t="s">
        <v>272</v>
      </c>
      <c r="C234" s="8" t="s">
        <v>24</v>
      </c>
      <c r="D234" s="17" t="s">
        <v>25</v>
      </c>
      <c r="E234" s="7" t="s">
        <v>26</v>
      </c>
      <c r="F234" s="9"/>
      <c r="G234" s="9"/>
      <c r="H234" s="9"/>
      <c r="I234" s="9"/>
      <c r="J234" s="9">
        <v>65.0</v>
      </c>
      <c r="K234" s="9">
        <v>65.0</v>
      </c>
      <c r="L234" s="9">
        <v>62.0</v>
      </c>
      <c r="M234" s="9">
        <v>60.0</v>
      </c>
      <c r="N234" s="9" t="s">
        <v>34</v>
      </c>
      <c r="O234" s="9" t="s">
        <v>34</v>
      </c>
      <c r="P234" s="9" t="s">
        <v>34</v>
      </c>
      <c r="Q234" s="9" t="s">
        <v>34</v>
      </c>
      <c r="R234" s="9" t="s">
        <v>34</v>
      </c>
      <c r="S234" s="9" t="s">
        <v>34</v>
      </c>
      <c r="T234" s="18" t="s">
        <v>27</v>
      </c>
      <c r="U234" s="9">
        <f t="shared" si="1"/>
        <v>65</v>
      </c>
      <c r="V234" s="9">
        <f t="shared" si="2"/>
        <v>61</v>
      </c>
      <c r="W234" s="9">
        <f t="shared" si="3"/>
        <v>63</v>
      </c>
      <c r="X234" s="5"/>
      <c r="Y234" s="5"/>
      <c r="Z234" s="5"/>
    </row>
    <row r="235" ht="12.75" customHeight="1">
      <c r="A235" s="6">
        <v>2954490.0</v>
      </c>
      <c r="B235" s="7" t="s">
        <v>273</v>
      </c>
      <c r="C235" s="8" t="s">
        <v>24</v>
      </c>
      <c r="D235" s="17" t="s">
        <v>25</v>
      </c>
      <c r="E235" s="7" t="s">
        <v>26</v>
      </c>
      <c r="F235" s="9"/>
      <c r="G235" s="9"/>
      <c r="H235" s="9"/>
      <c r="I235" s="9"/>
      <c r="J235" s="9">
        <v>69.0</v>
      </c>
      <c r="K235" s="9">
        <v>63.0</v>
      </c>
      <c r="L235" s="9">
        <v>70.0</v>
      </c>
      <c r="M235" s="9">
        <v>61.0</v>
      </c>
      <c r="N235" s="7"/>
      <c r="O235" s="10"/>
      <c r="P235" s="10"/>
      <c r="Q235" s="10"/>
      <c r="R235" s="10"/>
      <c r="S235" s="10"/>
      <c r="T235" s="18" t="s">
        <v>27</v>
      </c>
      <c r="U235" s="9">
        <f t="shared" si="1"/>
        <v>66</v>
      </c>
      <c r="V235" s="9">
        <f t="shared" si="2"/>
        <v>65.5</v>
      </c>
      <c r="W235" s="9">
        <f t="shared" si="3"/>
        <v>65.75</v>
      </c>
      <c r="X235" s="5"/>
      <c r="Y235" s="5"/>
      <c r="Z235" s="5"/>
    </row>
    <row r="236" ht="12.75" customHeight="1">
      <c r="A236" s="6">
        <v>2964393.0</v>
      </c>
      <c r="B236" s="7" t="s">
        <v>274</v>
      </c>
      <c r="C236" s="8" t="s">
        <v>24</v>
      </c>
      <c r="D236" s="17" t="s">
        <v>25</v>
      </c>
      <c r="E236" s="7" t="s">
        <v>26</v>
      </c>
      <c r="F236" s="9"/>
      <c r="G236" s="9"/>
      <c r="H236" s="9"/>
      <c r="I236" s="9"/>
      <c r="J236" s="9">
        <v>67.0</v>
      </c>
      <c r="K236" s="9">
        <v>71.0</v>
      </c>
      <c r="L236" s="9">
        <v>81.0</v>
      </c>
      <c r="M236" s="9">
        <v>62.0</v>
      </c>
      <c r="N236" s="7"/>
      <c r="O236" s="10"/>
      <c r="P236" s="10"/>
      <c r="Q236" s="10"/>
      <c r="R236" s="10"/>
      <c r="S236" s="10"/>
      <c r="T236" s="18" t="s">
        <v>27</v>
      </c>
      <c r="U236" s="9">
        <f t="shared" si="1"/>
        <v>69</v>
      </c>
      <c r="V236" s="9">
        <f t="shared" si="2"/>
        <v>71.5</v>
      </c>
      <c r="W236" s="9">
        <f t="shared" si="3"/>
        <v>70.25</v>
      </c>
      <c r="X236" s="5"/>
      <c r="Y236" s="5"/>
      <c r="Z236" s="5"/>
    </row>
    <row r="237" ht="12.75" customHeight="1">
      <c r="A237" s="6">
        <v>2945319.0</v>
      </c>
      <c r="B237" s="7" t="s">
        <v>275</v>
      </c>
      <c r="C237" s="8" t="s">
        <v>24</v>
      </c>
      <c r="D237" s="17" t="s">
        <v>25</v>
      </c>
      <c r="E237" s="7" t="s">
        <v>26</v>
      </c>
      <c r="F237" s="9"/>
      <c r="G237" s="9"/>
      <c r="H237" s="9"/>
      <c r="I237" s="9"/>
      <c r="J237" s="9">
        <v>60.05</v>
      </c>
      <c r="K237" s="9">
        <v>64.0</v>
      </c>
      <c r="L237" s="9">
        <v>61.5</v>
      </c>
      <c r="M237" s="9">
        <v>65.5</v>
      </c>
      <c r="N237" s="7"/>
      <c r="O237" s="10"/>
      <c r="P237" s="10"/>
      <c r="Q237" s="10"/>
      <c r="R237" s="10"/>
      <c r="S237" s="10"/>
      <c r="T237" s="18" t="s">
        <v>27</v>
      </c>
      <c r="U237" s="9">
        <f t="shared" si="1"/>
        <v>62.025</v>
      </c>
      <c r="V237" s="9">
        <f t="shared" si="2"/>
        <v>63.5</v>
      </c>
      <c r="W237" s="9">
        <f t="shared" si="3"/>
        <v>62.7625</v>
      </c>
      <c r="X237" s="5"/>
      <c r="Y237" s="5"/>
      <c r="Z237" s="5"/>
    </row>
    <row r="238" ht="12.75" customHeight="1">
      <c r="A238" s="6">
        <v>2947048.0</v>
      </c>
      <c r="B238" s="7" t="s">
        <v>276</v>
      </c>
      <c r="C238" s="8" t="s">
        <v>24</v>
      </c>
      <c r="D238" s="17" t="s">
        <v>25</v>
      </c>
      <c r="E238" s="7" t="s">
        <v>26</v>
      </c>
      <c r="F238" s="9"/>
      <c r="G238" s="9"/>
      <c r="H238" s="9"/>
      <c r="I238" s="9"/>
      <c r="J238" s="9">
        <v>64.5</v>
      </c>
      <c r="K238" s="9">
        <v>66.0</v>
      </c>
      <c r="L238" s="9">
        <v>62.0</v>
      </c>
      <c r="M238" s="9">
        <v>65.0</v>
      </c>
      <c r="N238" s="7"/>
      <c r="O238" s="10"/>
      <c r="P238" s="10"/>
      <c r="Q238" s="10"/>
      <c r="R238" s="10"/>
      <c r="S238" s="10"/>
      <c r="T238" s="18" t="s">
        <v>27</v>
      </c>
      <c r="U238" s="9">
        <f t="shared" si="1"/>
        <v>65.25</v>
      </c>
      <c r="V238" s="9">
        <f t="shared" si="2"/>
        <v>63.5</v>
      </c>
      <c r="W238" s="9">
        <f t="shared" si="3"/>
        <v>64.375</v>
      </c>
      <c r="X238" s="5"/>
      <c r="Y238" s="5"/>
      <c r="Z238" s="5"/>
    </row>
    <row r="239" ht="12.75" customHeight="1">
      <c r="A239" s="6">
        <v>2963010.0</v>
      </c>
      <c r="B239" s="7" t="s">
        <v>277</v>
      </c>
      <c r="C239" s="8" t="s">
        <v>24</v>
      </c>
      <c r="D239" s="17" t="s">
        <v>25</v>
      </c>
      <c r="E239" s="7" t="s">
        <v>26</v>
      </c>
      <c r="F239" s="9"/>
      <c r="G239" s="9"/>
      <c r="H239" s="9"/>
      <c r="I239" s="9"/>
      <c r="J239" s="9">
        <v>72.5</v>
      </c>
      <c r="K239" s="9">
        <v>72.5</v>
      </c>
      <c r="L239" s="9">
        <v>64.5</v>
      </c>
      <c r="M239" s="9">
        <v>64.0</v>
      </c>
      <c r="N239" s="7"/>
      <c r="O239" s="10"/>
      <c r="P239" s="10"/>
      <c r="Q239" s="10"/>
      <c r="R239" s="10"/>
      <c r="S239" s="10"/>
      <c r="T239" s="18" t="s">
        <v>27</v>
      </c>
      <c r="U239" s="9">
        <f t="shared" si="1"/>
        <v>72.5</v>
      </c>
      <c r="V239" s="9">
        <f t="shared" si="2"/>
        <v>64.25</v>
      </c>
      <c r="W239" s="9">
        <f t="shared" si="3"/>
        <v>68.375</v>
      </c>
      <c r="X239" s="5"/>
      <c r="Y239" s="5"/>
      <c r="Z239" s="5"/>
    </row>
    <row r="240" ht="12.75" customHeight="1">
      <c r="A240" s="6">
        <v>2964463.0</v>
      </c>
      <c r="B240" s="7" t="s">
        <v>278</v>
      </c>
      <c r="C240" s="8" t="s">
        <v>24</v>
      </c>
      <c r="D240" s="17" t="s">
        <v>25</v>
      </c>
      <c r="E240" s="7" t="s">
        <v>26</v>
      </c>
      <c r="F240" s="9"/>
      <c r="G240" s="9"/>
      <c r="H240" s="9"/>
      <c r="I240" s="9"/>
      <c r="J240" s="9">
        <v>60.5</v>
      </c>
      <c r="K240" s="9">
        <v>77.5</v>
      </c>
      <c r="L240" s="9">
        <v>60.0</v>
      </c>
      <c r="M240" s="9">
        <v>81.0</v>
      </c>
      <c r="N240" s="7"/>
      <c r="O240" s="10"/>
      <c r="P240" s="10"/>
      <c r="Q240" s="10"/>
      <c r="R240" s="10"/>
      <c r="S240" s="10"/>
      <c r="T240" s="18" t="s">
        <v>27</v>
      </c>
      <c r="U240" s="9">
        <f t="shared" si="1"/>
        <v>69</v>
      </c>
      <c r="V240" s="9">
        <f t="shared" si="2"/>
        <v>70.5</v>
      </c>
      <c r="W240" s="9">
        <f t="shared" si="3"/>
        <v>69.75</v>
      </c>
      <c r="X240" s="5"/>
      <c r="Y240" s="5"/>
      <c r="Z240" s="5"/>
    </row>
    <row r="241" ht="12.75" customHeight="1">
      <c r="A241" s="6">
        <v>2964959.0</v>
      </c>
      <c r="B241" s="7" t="s">
        <v>279</v>
      </c>
      <c r="C241" s="8" t="s">
        <v>24</v>
      </c>
      <c r="D241" s="17" t="s">
        <v>25</v>
      </c>
      <c r="E241" s="7" t="s">
        <v>26</v>
      </c>
      <c r="F241" s="9"/>
      <c r="G241" s="9"/>
      <c r="H241" s="9"/>
      <c r="I241" s="9"/>
      <c r="J241" s="9">
        <v>62.5</v>
      </c>
      <c r="K241" s="9">
        <v>61.8</v>
      </c>
      <c r="L241" s="9">
        <v>60.0</v>
      </c>
      <c r="M241" s="9">
        <v>63.5</v>
      </c>
      <c r="N241" s="7"/>
      <c r="O241" s="10"/>
      <c r="P241" s="10"/>
      <c r="Q241" s="10"/>
      <c r="R241" s="10"/>
      <c r="S241" s="10"/>
      <c r="T241" s="18" t="s">
        <v>27</v>
      </c>
      <c r="U241" s="9">
        <f t="shared" si="1"/>
        <v>62.15</v>
      </c>
      <c r="V241" s="9">
        <f t="shared" si="2"/>
        <v>61.75</v>
      </c>
      <c r="W241" s="9">
        <f t="shared" si="3"/>
        <v>61.95</v>
      </c>
      <c r="X241" s="5"/>
      <c r="Y241" s="5"/>
      <c r="Z241" s="5"/>
    </row>
    <row r="242" ht="12.75" customHeight="1">
      <c r="A242" s="6">
        <v>2948159.0</v>
      </c>
      <c r="B242" s="7" t="s">
        <v>280</v>
      </c>
      <c r="C242" s="8" t="s">
        <v>24</v>
      </c>
      <c r="D242" s="17" t="s">
        <v>25</v>
      </c>
      <c r="E242" s="7" t="s">
        <v>26</v>
      </c>
      <c r="F242" s="9"/>
      <c r="G242" s="9"/>
      <c r="H242" s="9"/>
      <c r="I242" s="9"/>
      <c r="J242" s="9">
        <v>78.0</v>
      </c>
      <c r="K242" s="9">
        <v>85.0</v>
      </c>
      <c r="L242" s="9">
        <v>73.0</v>
      </c>
      <c r="M242" s="9">
        <v>90.0</v>
      </c>
      <c r="N242" s="9" t="s">
        <v>34</v>
      </c>
      <c r="O242" s="9" t="s">
        <v>34</v>
      </c>
      <c r="P242" s="9" t="s">
        <v>34</v>
      </c>
      <c r="Q242" s="9" t="s">
        <v>34</v>
      </c>
      <c r="R242" s="9" t="s">
        <v>34</v>
      </c>
      <c r="S242" s="9" t="s">
        <v>34</v>
      </c>
      <c r="T242" s="18" t="s">
        <v>27</v>
      </c>
      <c r="U242" s="9">
        <f t="shared" si="1"/>
        <v>81.5</v>
      </c>
      <c r="V242" s="9">
        <f t="shared" si="2"/>
        <v>81.5</v>
      </c>
      <c r="W242" s="9">
        <f t="shared" si="3"/>
        <v>81.5</v>
      </c>
      <c r="X242" s="5"/>
      <c r="Y242" s="5"/>
      <c r="Z242" s="5"/>
    </row>
    <row r="243" ht="12.75" customHeight="1">
      <c r="A243" s="6">
        <v>2948246.0</v>
      </c>
      <c r="B243" s="7" t="s">
        <v>281</v>
      </c>
      <c r="C243" s="8" t="s">
        <v>24</v>
      </c>
      <c r="D243" s="17" t="s">
        <v>25</v>
      </c>
      <c r="E243" s="7" t="s">
        <v>147</v>
      </c>
      <c r="F243" s="9" t="s">
        <v>34</v>
      </c>
      <c r="G243" s="9" t="s">
        <v>34</v>
      </c>
      <c r="H243" s="9" t="s">
        <v>34</v>
      </c>
      <c r="I243" s="9" t="s">
        <v>34</v>
      </c>
      <c r="J243" s="9" t="s">
        <v>34</v>
      </c>
      <c r="K243" s="9" t="s">
        <v>34</v>
      </c>
      <c r="L243" s="9" t="s">
        <v>34</v>
      </c>
      <c r="M243" s="9" t="s">
        <v>34</v>
      </c>
      <c r="N243" s="9" t="s">
        <v>34</v>
      </c>
      <c r="O243" s="9" t="s">
        <v>34</v>
      </c>
      <c r="P243" s="9" t="s">
        <v>34</v>
      </c>
      <c r="Q243" s="9" t="s">
        <v>34</v>
      </c>
      <c r="R243" s="9">
        <v>73.88</v>
      </c>
      <c r="S243" s="9">
        <v>81.66</v>
      </c>
      <c r="T243" s="18" t="s">
        <v>27</v>
      </c>
      <c r="U243" s="9">
        <f t="shared" si="1"/>
        <v>73.88</v>
      </c>
      <c r="V243" s="9">
        <f t="shared" si="2"/>
        <v>81.66</v>
      </c>
      <c r="W243" s="9">
        <f t="shared" si="3"/>
        <v>77.77</v>
      </c>
      <c r="X243" s="5"/>
      <c r="Y243" s="5"/>
      <c r="Z243" s="5"/>
    </row>
    <row r="244" ht="12.75" customHeight="1">
      <c r="A244" s="6">
        <v>2945395.0</v>
      </c>
      <c r="B244" s="7" t="s">
        <v>282</v>
      </c>
      <c r="C244" s="8" t="s">
        <v>24</v>
      </c>
      <c r="D244" s="17" t="s">
        <v>25</v>
      </c>
      <c r="E244" s="7" t="s">
        <v>26</v>
      </c>
      <c r="F244" s="9"/>
      <c r="G244" s="9"/>
      <c r="H244" s="9"/>
      <c r="I244" s="9"/>
      <c r="J244" s="9">
        <v>76.0</v>
      </c>
      <c r="K244" s="9">
        <v>68.0</v>
      </c>
      <c r="L244" s="9">
        <v>73.0</v>
      </c>
      <c r="M244" s="9">
        <v>70.0</v>
      </c>
      <c r="N244" s="7"/>
      <c r="O244" s="10"/>
      <c r="P244" s="10"/>
      <c r="Q244" s="10"/>
      <c r="R244" s="10"/>
      <c r="S244" s="10"/>
      <c r="T244" s="18" t="s">
        <v>27</v>
      </c>
      <c r="U244" s="9">
        <f t="shared" si="1"/>
        <v>72</v>
      </c>
      <c r="V244" s="9">
        <f t="shared" si="2"/>
        <v>71.5</v>
      </c>
      <c r="W244" s="9">
        <f t="shared" si="3"/>
        <v>71.75</v>
      </c>
      <c r="X244" s="5"/>
      <c r="Y244" s="5"/>
      <c r="Z244" s="5"/>
    </row>
    <row r="245" ht="12.75" customHeight="1">
      <c r="A245" s="6">
        <v>2945744.0</v>
      </c>
      <c r="B245" s="7" t="s">
        <v>283</v>
      </c>
      <c r="C245" s="8" t="s">
        <v>24</v>
      </c>
      <c r="D245" s="17" t="s">
        <v>25</v>
      </c>
      <c r="E245" s="7" t="s">
        <v>26</v>
      </c>
      <c r="F245" s="9"/>
      <c r="G245" s="9"/>
      <c r="H245" s="9"/>
      <c r="I245" s="9"/>
      <c r="J245" s="9">
        <v>60.0</v>
      </c>
      <c r="K245" s="9">
        <v>65.4</v>
      </c>
      <c r="L245" s="9">
        <v>62.5</v>
      </c>
      <c r="M245" s="9">
        <v>86.0</v>
      </c>
      <c r="N245" s="7"/>
      <c r="O245" s="10"/>
      <c r="P245" s="10"/>
      <c r="Q245" s="10"/>
      <c r="R245" s="10"/>
      <c r="S245" s="10"/>
      <c r="T245" s="18" t="s">
        <v>27</v>
      </c>
      <c r="U245" s="9">
        <f t="shared" si="1"/>
        <v>62.7</v>
      </c>
      <c r="V245" s="9">
        <f t="shared" si="2"/>
        <v>74.25</v>
      </c>
      <c r="W245" s="9">
        <f t="shared" si="3"/>
        <v>68.475</v>
      </c>
      <c r="X245" s="5"/>
      <c r="Y245" s="5"/>
      <c r="Z245" s="5"/>
    </row>
    <row r="246" ht="12.75" customHeight="1">
      <c r="A246" s="6">
        <v>2963205.0</v>
      </c>
      <c r="B246" s="7" t="s">
        <v>284</v>
      </c>
      <c r="C246" s="8" t="s">
        <v>24</v>
      </c>
      <c r="D246" s="17" t="s">
        <v>25</v>
      </c>
      <c r="E246" s="7" t="s">
        <v>26</v>
      </c>
      <c r="F246" s="9" t="s">
        <v>34</v>
      </c>
      <c r="G246" s="9" t="s">
        <v>34</v>
      </c>
      <c r="H246" s="9" t="s">
        <v>34</v>
      </c>
      <c r="I246" s="9" t="s">
        <v>34</v>
      </c>
      <c r="J246" s="9">
        <v>63.5</v>
      </c>
      <c r="K246" s="9">
        <v>60.0</v>
      </c>
      <c r="L246" s="9">
        <v>60.0</v>
      </c>
      <c r="M246" s="9">
        <v>71.0</v>
      </c>
      <c r="N246" s="9" t="s">
        <v>34</v>
      </c>
      <c r="O246" s="9" t="s">
        <v>34</v>
      </c>
      <c r="P246" s="9" t="s">
        <v>34</v>
      </c>
      <c r="Q246" s="9" t="s">
        <v>34</v>
      </c>
      <c r="R246" s="9" t="s">
        <v>34</v>
      </c>
      <c r="S246" s="9" t="s">
        <v>34</v>
      </c>
      <c r="T246" s="18" t="s">
        <v>27</v>
      </c>
      <c r="U246" s="9">
        <f t="shared" si="1"/>
        <v>61.75</v>
      </c>
      <c r="V246" s="9">
        <f t="shared" si="2"/>
        <v>65.5</v>
      </c>
      <c r="W246" s="9">
        <f t="shared" si="3"/>
        <v>63.625</v>
      </c>
      <c r="X246" s="5"/>
      <c r="Y246" s="5"/>
      <c r="Z246" s="5"/>
    </row>
    <row r="247" ht="12.75" customHeight="1">
      <c r="A247" s="25">
        <v>2964933.0</v>
      </c>
      <c r="B247" s="26" t="s">
        <v>285</v>
      </c>
      <c r="C247" s="26" t="s">
        <v>110</v>
      </c>
      <c r="D247" s="26"/>
      <c r="E247" s="26"/>
      <c r="F247" s="27">
        <v>74.0</v>
      </c>
      <c r="G247" s="27">
        <v>74.0</v>
      </c>
      <c r="H247" s="27">
        <v>74.0</v>
      </c>
      <c r="I247" s="27">
        <v>73.0</v>
      </c>
      <c r="J247" s="27" t="s">
        <v>34</v>
      </c>
      <c r="K247" s="27" t="s">
        <v>34</v>
      </c>
      <c r="L247" s="27" t="s">
        <v>34</v>
      </c>
      <c r="M247" s="27" t="s">
        <v>34</v>
      </c>
      <c r="N247" s="27" t="s">
        <v>34</v>
      </c>
      <c r="O247" s="27" t="s">
        <v>34</v>
      </c>
      <c r="P247" s="27" t="s">
        <v>34</v>
      </c>
      <c r="Q247" s="27" t="s">
        <v>34</v>
      </c>
      <c r="R247" s="27"/>
      <c r="S247" s="27"/>
      <c r="T247" s="25" t="s">
        <v>27</v>
      </c>
      <c r="U247" s="9">
        <f t="shared" si="1"/>
        <v>74</v>
      </c>
      <c r="V247" s="9">
        <f t="shared" si="2"/>
        <v>73.5</v>
      </c>
      <c r="W247" s="9">
        <f t="shared" si="3"/>
        <v>73.75</v>
      </c>
      <c r="X247" s="5"/>
      <c r="Y247" s="5"/>
      <c r="Z247" s="5"/>
    </row>
    <row r="248" ht="12.75" customHeight="1">
      <c r="A248" s="25">
        <v>2961728.0</v>
      </c>
      <c r="B248" s="26" t="s">
        <v>286</v>
      </c>
      <c r="C248" s="26" t="s">
        <v>24</v>
      </c>
      <c r="D248" s="26"/>
      <c r="E248" s="26"/>
      <c r="F248" s="27" t="s">
        <v>34</v>
      </c>
      <c r="G248" s="27" t="s">
        <v>34</v>
      </c>
      <c r="H248" s="27" t="s">
        <v>34</v>
      </c>
      <c r="I248" s="27" t="s">
        <v>34</v>
      </c>
      <c r="J248" s="27" t="s">
        <v>34</v>
      </c>
      <c r="K248" s="27" t="s">
        <v>34</v>
      </c>
      <c r="L248" s="27" t="s">
        <v>34</v>
      </c>
      <c r="M248" s="27" t="s">
        <v>34</v>
      </c>
      <c r="N248" s="27" t="s">
        <v>34</v>
      </c>
      <c r="O248" s="27" t="s">
        <v>34</v>
      </c>
      <c r="P248" s="28">
        <v>85.0</v>
      </c>
      <c r="Q248" s="28">
        <v>90.0</v>
      </c>
      <c r="R248" s="27" t="s">
        <v>34</v>
      </c>
      <c r="S248" s="27" t="s">
        <v>34</v>
      </c>
      <c r="T248" s="25" t="s">
        <v>27</v>
      </c>
      <c r="U248" s="9">
        <f t="shared" si="1"/>
        <v>85</v>
      </c>
      <c r="V248" s="9">
        <f t="shared" si="2"/>
        <v>90</v>
      </c>
      <c r="W248" s="9">
        <f t="shared" si="3"/>
        <v>87.5</v>
      </c>
      <c r="X248" s="5"/>
      <c r="Y248" s="5"/>
      <c r="Z248" s="5"/>
    </row>
    <row r="249" ht="12.75" customHeight="1">
      <c r="A249" s="25">
        <v>2953734.0</v>
      </c>
      <c r="B249" s="26" t="s">
        <v>287</v>
      </c>
      <c r="C249" s="26" t="s">
        <v>171</v>
      </c>
      <c r="D249" s="26"/>
      <c r="E249" s="26"/>
      <c r="F249" s="27"/>
      <c r="G249" s="27"/>
      <c r="H249" s="27"/>
      <c r="I249" s="27"/>
      <c r="J249" s="27"/>
      <c r="K249" s="27"/>
      <c r="L249" s="27"/>
      <c r="M249" s="27"/>
      <c r="N249" s="27" t="s">
        <v>34</v>
      </c>
      <c r="O249" s="27" t="s">
        <v>34</v>
      </c>
      <c r="P249" s="27" t="s">
        <v>34</v>
      </c>
      <c r="Q249" s="27" t="s">
        <v>34</v>
      </c>
      <c r="R249" s="28">
        <v>60.0</v>
      </c>
      <c r="S249" s="28">
        <v>67.0</v>
      </c>
      <c r="T249" s="25" t="s">
        <v>27</v>
      </c>
      <c r="U249" s="9">
        <f t="shared" si="1"/>
        <v>60</v>
      </c>
      <c r="V249" s="9">
        <f t="shared" si="2"/>
        <v>67</v>
      </c>
      <c r="W249" s="9">
        <f t="shared" si="3"/>
        <v>63.5</v>
      </c>
      <c r="X249" s="5"/>
      <c r="Y249" s="5"/>
      <c r="Z249" s="5"/>
    </row>
    <row r="250" ht="12.75" customHeight="1">
      <c r="A250" s="25">
        <v>2963780.0</v>
      </c>
      <c r="B250" s="26" t="s">
        <v>288</v>
      </c>
      <c r="C250" s="26" t="s">
        <v>156</v>
      </c>
      <c r="D250" s="26"/>
      <c r="E250" s="26"/>
      <c r="F250" s="27"/>
      <c r="G250" s="27"/>
      <c r="H250" s="27"/>
      <c r="I250" s="27"/>
      <c r="J250" s="27"/>
      <c r="K250" s="27"/>
      <c r="L250" s="27"/>
      <c r="M250" s="27"/>
      <c r="N250" s="27" t="s">
        <v>34</v>
      </c>
      <c r="O250" s="27" t="s">
        <v>34</v>
      </c>
      <c r="P250" s="27" t="s">
        <v>34</v>
      </c>
      <c r="Q250" s="27" t="s">
        <v>34</v>
      </c>
      <c r="R250" s="28">
        <v>71.75</v>
      </c>
      <c r="S250" s="28">
        <v>67.25</v>
      </c>
      <c r="T250" s="25" t="s">
        <v>27</v>
      </c>
      <c r="U250" s="9">
        <f t="shared" si="1"/>
        <v>71.75</v>
      </c>
      <c r="V250" s="9">
        <f t="shared" si="2"/>
        <v>67.25</v>
      </c>
      <c r="W250" s="9">
        <f t="shared" si="3"/>
        <v>69.5</v>
      </c>
      <c r="X250" s="5"/>
      <c r="Y250" s="5"/>
      <c r="Z250" s="5"/>
    </row>
    <row r="251" ht="12.75" customHeight="1">
      <c r="A251" s="25">
        <v>2963524.0</v>
      </c>
      <c r="B251" s="26" t="s">
        <v>289</v>
      </c>
      <c r="C251" s="26" t="s">
        <v>24</v>
      </c>
      <c r="D251" s="26"/>
      <c r="E251" s="26"/>
      <c r="F251" s="27" t="s">
        <v>34</v>
      </c>
      <c r="G251" s="27" t="s">
        <v>34</v>
      </c>
      <c r="H251" s="27" t="s">
        <v>34</v>
      </c>
      <c r="I251" s="27" t="s">
        <v>34</v>
      </c>
      <c r="J251" s="27" t="s">
        <v>34</v>
      </c>
      <c r="K251" s="27" t="s">
        <v>34</v>
      </c>
      <c r="L251" s="27" t="s">
        <v>34</v>
      </c>
      <c r="M251" s="27" t="s">
        <v>34</v>
      </c>
      <c r="N251" s="27" t="s">
        <v>34</v>
      </c>
      <c r="O251" s="27" t="s">
        <v>34</v>
      </c>
      <c r="P251" s="27" t="s">
        <v>34</v>
      </c>
      <c r="Q251" s="27" t="s">
        <v>34</v>
      </c>
      <c r="R251" s="28">
        <v>74.17</v>
      </c>
      <c r="S251" s="28">
        <v>87.0</v>
      </c>
      <c r="T251" s="25" t="s">
        <v>27</v>
      </c>
      <c r="U251" s="9">
        <f t="shared" si="1"/>
        <v>74.17</v>
      </c>
      <c r="V251" s="9">
        <f t="shared" si="2"/>
        <v>87</v>
      </c>
      <c r="W251" s="9">
        <f t="shared" si="3"/>
        <v>80.585</v>
      </c>
      <c r="X251" s="5"/>
      <c r="Y251" s="5"/>
      <c r="Z251" s="5"/>
    </row>
    <row r="252" ht="12.75" customHeight="1">
      <c r="A252" s="25">
        <v>2963778.0</v>
      </c>
      <c r="B252" s="26" t="s">
        <v>290</v>
      </c>
      <c r="C252" s="26" t="s">
        <v>156</v>
      </c>
      <c r="D252" s="26"/>
      <c r="E252" s="26"/>
      <c r="F252" s="27" t="s">
        <v>34</v>
      </c>
      <c r="G252" s="27" t="s">
        <v>34</v>
      </c>
      <c r="H252" s="27" t="s">
        <v>34</v>
      </c>
      <c r="I252" s="27" t="s">
        <v>34</v>
      </c>
      <c r="J252" s="27" t="s">
        <v>34</v>
      </c>
      <c r="K252" s="27" t="s">
        <v>34</v>
      </c>
      <c r="L252" s="27" t="s">
        <v>34</v>
      </c>
      <c r="M252" s="27" t="s">
        <v>34</v>
      </c>
      <c r="N252" s="27" t="s">
        <v>34</v>
      </c>
      <c r="O252" s="27" t="s">
        <v>34</v>
      </c>
      <c r="P252" s="27" t="s">
        <v>34</v>
      </c>
      <c r="Q252" s="27" t="s">
        <v>34</v>
      </c>
      <c r="R252" s="28">
        <v>73.25</v>
      </c>
      <c r="S252" s="28">
        <v>66.0</v>
      </c>
      <c r="T252" s="25" t="s">
        <v>27</v>
      </c>
      <c r="U252" s="9">
        <f t="shared" si="1"/>
        <v>73.25</v>
      </c>
      <c r="V252" s="9">
        <f t="shared" si="2"/>
        <v>66</v>
      </c>
      <c r="W252" s="9">
        <f t="shared" si="3"/>
        <v>69.625</v>
      </c>
      <c r="X252" s="5"/>
      <c r="Y252" s="5"/>
      <c r="Z252" s="5"/>
    </row>
    <row r="253" ht="12.75" customHeight="1">
      <c r="A253" s="25">
        <v>2945390.0</v>
      </c>
      <c r="B253" s="26" t="s">
        <v>291</v>
      </c>
      <c r="C253" s="26" t="s">
        <v>76</v>
      </c>
      <c r="D253" s="26"/>
      <c r="E253" s="26"/>
      <c r="F253" s="27">
        <v>75.0</v>
      </c>
      <c r="G253" s="27">
        <v>80.0</v>
      </c>
      <c r="H253" s="27">
        <v>69.0</v>
      </c>
      <c r="I253" s="27">
        <v>79.0</v>
      </c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5" t="s">
        <v>27</v>
      </c>
      <c r="U253" s="9">
        <f t="shared" si="1"/>
        <v>77.5</v>
      </c>
      <c r="V253" s="9">
        <f t="shared" si="2"/>
        <v>74</v>
      </c>
      <c r="W253" s="9">
        <f t="shared" si="3"/>
        <v>75.75</v>
      </c>
      <c r="X253" s="5"/>
      <c r="Y253" s="5"/>
      <c r="Z253" s="5"/>
    </row>
    <row r="254" ht="12.75" customHeight="1">
      <c r="A254" s="25">
        <v>2945598.0</v>
      </c>
      <c r="B254" s="26" t="s">
        <v>292</v>
      </c>
      <c r="C254" s="26" t="s">
        <v>24</v>
      </c>
      <c r="D254" s="26"/>
      <c r="E254" s="26"/>
      <c r="F254" s="27" t="s">
        <v>34</v>
      </c>
      <c r="G254" s="27" t="s">
        <v>34</v>
      </c>
      <c r="H254" s="27" t="s">
        <v>34</v>
      </c>
      <c r="I254" s="27" t="s">
        <v>34</v>
      </c>
      <c r="J254" s="27">
        <v>67.5</v>
      </c>
      <c r="K254" s="27">
        <v>69.0</v>
      </c>
      <c r="L254" s="27">
        <v>72.0</v>
      </c>
      <c r="M254" s="27">
        <v>84.0</v>
      </c>
      <c r="N254" s="27" t="s">
        <v>34</v>
      </c>
      <c r="O254" s="27" t="s">
        <v>34</v>
      </c>
      <c r="P254" s="27" t="s">
        <v>34</v>
      </c>
      <c r="Q254" s="27" t="s">
        <v>34</v>
      </c>
      <c r="R254" s="27" t="s">
        <v>34</v>
      </c>
      <c r="S254" s="27" t="s">
        <v>34</v>
      </c>
      <c r="T254" s="25" t="s">
        <v>27</v>
      </c>
      <c r="U254" s="9">
        <f t="shared" si="1"/>
        <v>68.25</v>
      </c>
      <c r="V254" s="9">
        <f t="shared" si="2"/>
        <v>78</v>
      </c>
      <c r="W254" s="9">
        <f t="shared" si="3"/>
        <v>73.125</v>
      </c>
      <c r="X254" s="5"/>
      <c r="Y254" s="5"/>
      <c r="Z254" s="5"/>
    </row>
    <row r="255" ht="12.75" customHeight="1">
      <c r="A255" s="25">
        <v>2945738.0</v>
      </c>
      <c r="B255" s="26" t="s">
        <v>293</v>
      </c>
      <c r="C255" s="26" t="s">
        <v>24</v>
      </c>
      <c r="D255" s="26"/>
      <c r="E255" s="26"/>
      <c r="F255" s="27" t="s">
        <v>34</v>
      </c>
      <c r="G255" s="27" t="s">
        <v>34</v>
      </c>
      <c r="H255" s="27" t="s">
        <v>34</v>
      </c>
      <c r="I255" s="27" t="s">
        <v>34</v>
      </c>
      <c r="J255" s="27" t="s">
        <v>34</v>
      </c>
      <c r="K255" s="27" t="s">
        <v>34</v>
      </c>
      <c r="L255" s="27" t="s">
        <v>34</v>
      </c>
      <c r="M255" s="27" t="s">
        <v>34</v>
      </c>
      <c r="N255" s="27" t="s">
        <v>34</v>
      </c>
      <c r="O255" s="27" t="s">
        <v>34</v>
      </c>
      <c r="P255" s="27"/>
      <c r="Q255" s="27" t="s">
        <v>34</v>
      </c>
      <c r="R255" s="27">
        <v>60.55</v>
      </c>
      <c r="S255" s="27">
        <v>58.88</v>
      </c>
      <c r="T255" s="25" t="s">
        <v>27</v>
      </c>
      <c r="U255" s="9">
        <f t="shared" si="1"/>
        <v>60.55</v>
      </c>
      <c r="V255" s="9">
        <f t="shared" si="2"/>
        <v>58.88</v>
      </c>
      <c r="W255" s="9">
        <f t="shared" si="3"/>
        <v>59.715</v>
      </c>
      <c r="X255" s="5"/>
      <c r="Y255" s="5"/>
      <c r="Z255" s="5"/>
    </row>
    <row r="256" ht="12.75" customHeight="1">
      <c r="A256" s="25">
        <v>2945850.0</v>
      </c>
      <c r="B256" s="26" t="s">
        <v>294</v>
      </c>
      <c r="C256" s="26" t="s">
        <v>56</v>
      </c>
      <c r="D256" s="26"/>
      <c r="E256" s="26"/>
      <c r="F256" s="27" t="s">
        <v>34</v>
      </c>
      <c r="G256" s="27" t="s">
        <v>34</v>
      </c>
      <c r="H256" s="27" t="s">
        <v>34</v>
      </c>
      <c r="I256" s="27" t="s">
        <v>34</v>
      </c>
      <c r="J256" s="27" t="s">
        <v>34</v>
      </c>
      <c r="K256" s="27" t="s">
        <v>34</v>
      </c>
      <c r="L256" s="27" t="s">
        <v>34</v>
      </c>
      <c r="M256" s="27" t="s">
        <v>34</v>
      </c>
      <c r="N256" s="27" t="s">
        <v>34</v>
      </c>
      <c r="O256" s="27" t="s">
        <v>34</v>
      </c>
      <c r="P256" s="27" t="s">
        <v>34</v>
      </c>
      <c r="Q256" s="27" t="s">
        <v>34</v>
      </c>
      <c r="R256" s="27">
        <v>58.88</v>
      </c>
      <c r="S256" s="27">
        <v>47.77</v>
      </c>
      <c r="T256" s="25" t="s">
        <v>27</v>
      </c>
      <c r="U256" s="9">
        <f t="shared" si="1"/>
        <v>58.88</v>
      </c>
      <c r="V256" s="9">
        <f t="shared" si="2"/>
        <v>47.77</v>
      </c>
      <c r="W256" s="9">
        <f t="shared" si="3"/>
        <v>53.325</v>
      </c>
      <c r="X256" s="5"/>
      <c r="Y256" s="5"/>
      <c r="Z256" s="5"/>
    </row>
    <row r="257" ht="12.75" customHeight="1">
      <c r="A257" s="25">
        <v>2946386.0</v>
      </c>
      <c r="B257" s="26" t="s">
        <v>295</v>
      </c>
      <c r="C257" s="26" t="s">
        <v>24</v>
      </c>
      <c r="D257" s="26"/>
      <c r="E257" s="26"/>
      <c r="F257" s="27" t="s">
        <v>34</v>
      </c>
      <c r="G257" s="27" t="s">
        <v>34</v>
      </c>
      <c r="H257" s="27" t="s">
        <v>34</v>
      </c>
      <c r="I257" s="27" t="s">
        <v>34</v>
      </c>
      <c r="J257" s="27">
        <v>60.0</v>
      </c>
      <c r="K257" s="27">
        <v>60.0</v>
      </c>
      <c r="L257" s="27">
        <v>60.0</v>
      </c>
      <c r="M257" s="27">
        <v>60.0</v>
      </c>
      <c r="N257" s="27" t="s">
        <v>34</v>
      </c>
      <c r="O257" s="27" t="s">
        <v>34</v>
      </c>
      <c r="P257" s="27" t="s">
        <v>34</v>
      </c>
      <c r="Q257" s="27" t="s">
        <v>34</v>
      </c>
      <c r="R257" s="27" t="s">
        <v>34</v>
      </c>
      <c r="S257" s="27" t="s">
        <v>34</v>
      </c>
      <c r="T257" s="25" t="s">
        <v>27</v>
      </c>
      <c r="U257" s="9">
        <f t="shared" si="1"/>
        <v>60</v>
      </c>
      <c r="V257" s="9">
        <f t="shared" si="2"/>
        <v>60</v>
      </c>
      <c r="W257" s="9">
        <f t="shared" si="3"/>
        <v>60</v>
      </c>
      <c r="X257" s="5"/>
      <c r="Y257" s="5"/>
      <c r="Z257" s="5"/>
    </row>
    <row r="258" ht="12.75" customHeight="1">
      <c r="A258" s="25">
        <v>2946431.0</v>
      </c>
      <c r="B258" s="26" t="s">
        <v>296</v>
      </c>
      <c r="C258" s="26" t="s">
        <v>24</v>
      </c>
      <c r="D258" s="26"/>
      <c r="E258" s="26"/>
      <c r="F258" s="27" t="s">
        <v>34</v>
      </c>
      <c r="G258" s="27" t="s">
        <v>34</v>
      </c>
      <c r="H258" s="27" t="s">
        <v>34</v>
      </c>
      <c r="I258" s="27" t="s">
        <v>34</v>
      </c>
      <c r="J258" s="27">
        <v>70.0</v>
      </c>
      <c r="K258" s="27">
        <v>70.5</v>
      </c>
      <c r="L258" s="27">
        <v>60.0</v>
      </c>
      <c r="M258" s="27">
        <v>62.5</v>
      </c>
      <c r="N258" s="27"/>
      <c r="O258" s="27"/>
      <c r="P258" s="27" t="s">
        <v>34</v>
      </c>
      <c r="Q258" s="27" t="s">
        <v>34</v>
      </c>
      <c r="R258" s="27" t="s">
        <v>34</v>
      </c>
      <c r="S258" s="27" t="s">
        <v>34</v>
      </c>
      <c r="T258" s="25" t="s">
        <v>27</v>
      </c>
      <c r="U258" s="9">
        <f t="shared" si="1"/>
        <v>70.25</v>
      </c>
      <c r="V258" s="9">
        <f t="shared" si="2"/>
        <v>61.25</v>
      </c>
      <c r="W258" s="9">
        <f t="shared" si="3"/>
        <v>65.75</v>
      </c>
      <c r="X258" s="5"/>
      <c r="Y258" s="5"/>
      <c r="Z258" s="5"/>
    </row>
    <row r="259" ht="12.75" customHeight="1">
      <c r="A259" s="25">
        <v>2946486.0</v>
      </c>
      <c r="B259" s="26" t="s">
        <v>297</v>
      </c>
      <c r="C259" s="26" t="s">
        <v>24</v>
      </c>
      <c r="D259" s="26"/>
      <c r="E259" s="26"/>
      <c r="F259" s="27" t="s">
        <v>34</v>
      </c>
      <c r="G259" s="27" t="s">
        <v>34</v>
      </c>
      <c r="H259" s="27" t="s">
        <v>34</v>
      </c>
      <c r="I259" s="27" t="s">
        <v>34</v>
      </c>
      <c r="J259" s="27">
        <v>64.0</v>
      </c>
      <c r="K259" s="27">
        <v>69.0</v>
      </c>
      <c r="L259" s="27">
        <v>64.0</v>
      </c>
      <c r="M259" s="27">
        <v>64.0</v>
      </c>
      <c r="N259" s="27" t="s">
        <v>34</v>
      </c>
      <c r="O259" s="27" t="s">
        <v>34</v>
      </c>
      <c r="P259" s="27" t="s">
        <v>34</v>
      </c>
      <c r="Q259" s="27" t="s">
        <v>34</v>
      </c>
      <c r="R259" s="27" t="s">
        <v>34</v>
      </c>
      <c r="S259" s="27" t="s">
        <v>34</v>
      </c>
      <c r="T259" s="25" t="s">
        <v>27</v>
      </c>
      <c r="U259" s="9">
        <f t="shared" si="1"/>
        <v>66.5</v>
      </c>
      <c r="V259" s="9">
        <f t="shared" si="2"/>
        <v>64</v>
      </c>
      <c r="W259" s="9">
        <f t="shared" si="3"/>
        <v>65.25</v>
      </c>
      <c r="X259" s="5"/>
      <c r="Y259" s="5"/>
      <c r="Z259" s="5"/>
    </row>
    <row r="260" ht="12.75" customHeight="1">
      <c r="A260" s="25">
        <v>2946774.0</v>
      </c>
      <c r="B260" s="26" t="s">
        <v>298</v>
      </c>
      <c r="C260" s="26" t="s">
        <v>171</v>
      </c>
      <c r="D260" s="26"/>
      <c r="E260" s="26"/>
      <c r="F260" s="27" t="s">
        <v>34</v>
      </c>
      <c r="G260" s="27" t="s">
        <v>34</v>
      </c>
      <c r="H260" s="27" t="s">
        <v>34</v>
      </c>
      <c r="I260" s="27" t="s">
        <v>34</v>
      </c>
      <c r="J260" s="27">
        <v>74.0</v>
      </c>
      <c r="K260" s="27">
        <v>73.0</v>
      </c>
      <c r="L260" s="27">
        <v>67.0</v>
      </c>
      <c r="M260" s="27">
        <v>75.0</v>
      </c>
      <c r="N260" s="27" t="s">
        <v>34</v>
      </c>
      <c r="O260" s="27" t="s">
        <v>34</v>
      </c>
      <c r="P260" s="27" t="s">
        <v>34</v>
      </c>
      <c r="Q260" s="27" t="s">
        <v>34</v>
      </c>
      <c r="R260" s="27" t="s">
        <v>34</v>
      </c>
      <c r="S260" s="27" t="s">
        <v>34</v>
      </c>
      <c r="T260" s="25" t="s">
        <v>27</v>
      </c>
      <c r="U260" s="9">
        <f t="shared" si="1"/>
        <v>73.5</v>
      </c>
      <c r="V260" s="9">
        <f t="shared" si="2"/>
        <v>71</v>
      </c>
      <c r="W260" s="9">
        <f t="shared" si="3"/>
        <v>72.25</v>
      </c>
      <c r="X260" s="5"/>
      <c r="Y260" s="5"/>
      <c r="Z260" s="5"/>
    </row>
    <row r="261" ht="12.75" customHeight="1">
      <c r="A261" s="25">
        <v>2946939.0</v>
      </c>
      <c r="B261" s="26" t="s">
        <v>299</v>
      </c>
      <c r="C261" s="26" t="s">
        <v>24</v>
      </c>
      <c r="D261" s="26"/>
      <c r="E261" s="26"/>
      <c r="F261" s="27" t="s">
        <v>34</v>
      </c>
      <c r="G261" s="27" t="s">
        <v>34</v>
      </c>
      <c r="H261" s="27" t="s">
        <v>34</v>
      </c>
      <c r="I261" s="27" t="s">
        <v>34</v>
      </c>
      <c r="J261" s="27">
        <v>65.5</v>
      </c>
      <c r="K261" s="27">
        <v>69.0</v>
      </c>
      <c r="L261" s="27">
        <v>65.5</v>
      </c>
      <c r="M261" s="27">
        <v>62.5</v>
      </c>
      <c r="N261" s="27" t="s">
        <v>34</v>
      </c>
      <c r="O261" s="27" t="s">
        <v>34</v>
      </c>
      <c r="P261" s="27" t="s">
        <v>34</v>
      </c>
      <c r="Q261" s="27" t="s">
        <v>34</v>
      </c>
      <c r="R261" s="27" t="s">
        <v>34</v>
      </c>
      <c r="S261" s="27" t="s">
        <v>34</v>
      </c>
      <c r="T261" s="25" t="s">
        <v>27</v>
      </c>
      <c r="U261" s="9">
        <f t="shared" si="1"/>
        <v>67.25</v>
      </c>
      <c r="V261" s="9">
        <f t="shared" si="2"/>
        <v>64</v>
      </c>
      <c r="W261" s="9">
        <f t="shared" si="3"/>
        <v>65.625</v>
      </c>
      <c r="X261" s="5"/>
      <c r="Y261" s="5"/>
      <c r="Z261" s="5"/>
    </row>
    <row r="262" ht="12.75" customHeight="1">
      <c r="A262" s="25">
        <v>2946973.0</v>
      </c>
      <c r="B262" s="26" t="s">
        <v>300</v>
      </c>
      <c r="C262" s="26" t="s">
        <v>24</v>
      </c>
      <c r="D262" s="26"/>
      <c r="E262" s="26"/>
      <c r="F262" s="27" t="s">
        <v>34</v>
      </c>
      <c r="G262" s="27" t="s">
        <v>34</v>
      </c>
      <c r="H262" s="27" t="s">
        <v>34</v>
      </c>
      <c r="I262" s="27" t="s">
        <v>34</v>
      </c>
      <c r="J262" s="27">
        <v>61.0</v>
      </c>
      <c r="K262" s="27">
        <v>70.0</v>
      </c>
      <c r="L262" s="27">
        <v>65.0</v>
      </c>
      <c r="M262" s="27">
        <v>77.0</v>
      </c>
      <c r="N262" s="27" t="s">
        <v>34</v>
      </c>
      <c r="O262" s="27" t="s">
        <v>34</v>
      </c>
      <c r="P262" s="27" t="s">
        <v>34</v>
      </c>
      <c r="Q262" s="27" t="s">
        <v>34</v>
      </c>
      <c r="R262" s="27" t="s">
        <v>34</v>
      </c>
      <c r="S262" s="27" t="s">
        <v>34</v>
      </c>
      <c r="T262" s="25" t="s">
        <v>27</v>
      </c>
      <c r="U262" s="9">
        <f t="shared" si="1"/>
        <v>65.5</v>
      </c>
      <c r="V262" s="9">
        <f t="shared" si="2"/>
        <v>71</v>
      </c>
      <c r="W262" s="9">
        <f t="shared" si="3"/>
        <v>68.25</v>
      </c>
      <c r="X262" s="5"/>
      <c r="Y262" s="5"/>
      <c r="Z262" s="5"/>
    </row>
    <row r="263" ht="12.75" customHeight="1">
      <c r="A263" s="25">
        <v>2948575.0</v>
      </c>
      <c r="B263" s="26" t="s">
        <v>301</v>
      </c>
      <c r="C263" s="26" t="s">
        <v>24</v>
      </c>
      <c r="D263" s="26"/>
      <c r="E263" s="26"/>
      <c r="F263" s="27" t="s">
        <v>34</v>
      </c>
      <c r="G263" s="27" t="s">
        <v>34</v>
      </c>
      <c r="H263" s="27" t="s">
        <v>34</v>
      </c>
      <c r="I263" s="27" t="s">
        <v>34</v>
      </c>
      <c r="J263" s="27">
        <v>63.5</v>
      </c>
      <c r="K263" s="27">
        <v>73.0</v>
      </c>
      <c r="L263" s="27">
        <v>62.1</v>
      </c>
      <c r="M263" s="27">
        <v>66.5</v>
      </c>
      <c r="N263" s="27" t="s">
        <v>34</v>
      </c>
      <c r="O263" s="27" t="s">
        <v>34</v>
      </c>
      <c r="P263" s="27" t="s">
        <v>34</v>
      </c>
      <c r="Q263" s="27" t="s">
        <v>34</v>
      </c>
      <c r="R263" s="27" t="s">
        <v>34</v>
      </c>
      <c r="S263" s="27" t="s">
        <v>34</v>
      </c>
      <c r="T263" s="25" t="s">
        <v>27</v>
      </c>
      <c r="U263" s="9">
        <f t="shared" si="1"/>
        <v>68.25</v>
      </c>
      <c r="V263" s="9">
        <f t="shared" si="2"/>
        <v>64.3</v>
      </c>
      <c r="W263" s="9">
        <f t="shared" si="3"/>
        <v>66.275</v>
      </c>
      <c r="X263" s="5"/>
      <c r="Y263" s="5"/>
      <c r="Z263" s="5"/>
    </row>
    <row r="264" ht="12.75" customHeight="1">
      <c r="A264" s="25">
        <v>2948609.0</v>
      </c>
      <c r="B264" s="26" t="s">
        <v>302</v>
      </c>
      <c r="C264" s="26" t="s">
        <v>145</v>
      </c>
      <c r="D264" s="26"/>
      <c r="E264" s="26"/>
      <c r="F264" s="27" t="s">
        <v>34</v>
      </c>
      <c r="G264" s="27" t="s">
        <v>34</v>
      </c>
      <c r="H264" s="27" t="s">
        <v>34</v>
      </c>
      <c r="I264" s="27" t="s">
        <v>34</v>
      </c>
      <c r="J264" s="27">
        <v>64.0</v>
      </c>
      <c r="K264" s="27">
        <v>77.0</v>
      </c>
      <c r="L264" s="27">
        <v>62.0</v>
      </c>
      <c r="M264" s="27">
        <v>92.0</v>
      </c>
      <c r="N264" s="27" t="s">
        <v>34</v>
      </c>
      <c r="O264" s="27" t="s">
        <v>34</v>
      </c>
      <c r="P264" s="27" t="s">
        <v>34</v>
      </c>
      <c r="Q264" s="27" t="s">
        <v>34</v>
      </c>
      <c r="R264" s="27" t="s">
        <v>34</v>
      </c>
      <c r="S264" s="27" t="s">
        <v>34</v>
      </c>
      <c r="T264" s="25" t="s">
        <v>27</v>
      </c>
      <c r="U264" s="9">
        <f t="shared" si="1"/>
        <v>70.5</v>
      </c>
      <c r="V264" s="9">
        <f t="shared" si="2"/>
        <v>77</v>
      </c>
      <c r="W264" s="9">
        <f t="shared" si="3"/>
        <v>73.75</v>
      </c>
      <c r="X264" s="5"/>
      <c r="Y264" s="5"/>
      <c r="Z264" s="5"/>
    </row>
    <row r="265" ht="12.75" customHeight="1">
      <c r="A265" s="25">
        <v>2948728.0</v>
      </c>
      <c r="B265" s="26" t="s">
        <v>303</v>
      </c>
      <c r="C265" s="26" t="s">
        <v>24</v>
      </c>
      <c r="D265" s="26"/>
      <c r="E265" s="26"/>
      <c r="F265" s="27" t="s">
        <v>34</v>
      </c>
      <c r="G265" s="27" t="s">
        <v>34</v>
      </c>
      <c r="H265" s="27" t="s">
        <v>34</v>
      </c>
      <c r="I265" s="27" t="s">
        <v>34</v>
      </c>
      <c r="J265" s="27">
        <v>68.0</v>
      </c>
      <c r="K265" s="27">
        <v>68.0</v>
      </c>
      <c r="L265" s="27">
        <v>61.5</v>
      </c>
      <c r="M265" s="27">
        <v>62.0</v>
      </c>
      <c r="N265" s="27" t="s">
        <v>34</v>
      </c>
      <c r="O265" s="27" t="s">
        <v>34</v>
      </c>
      <c r="P265" s="27" t="s">
        <v>34</v>
      </c>
      <c r="Q265" s="27" t="s">
        <v>34</v>
      </c>
      <c r="R265" s="27" t="s">
        <v>34</v>
      </c>
      <c r="S265" s="27" t="s">
        <v>34</v>
      </c>
      <c r="T265" s="25" t="s">
        <v>27</v>
      </c>
      <c r="U265" s="9">
        <f t="shared" si="1"/>
        <v>68</v>
      </c>
      <c r="V265" s="9">
        <f t="shared" si="2"/>
        <v>61.75</v>
      </c>
      <c r="W265" s="9">
        <f t="shared" si="3"/>
        <v>64.875</v>
      </c>
      <c r="X265" s="5"/>
      <c r="Y265" s="5"/>
      <c r="Z265" s="5"/>
    </row>
    <row r="266" ht="12.75" customHeight="1">
      <c r="A266" s="25">
        <v>2948909.0</v>
      </c>
      <c r="B266" s="26" t="s">
        <v>304</v>
      </c>
      <c r="C266" s="26" t="s">
        <v>24</v>
      </c>
      <c r="D266" s="26"/>
      <c r="E266" s="26"/>
      <c r="F266" s="27" t="s">
        <v>34</v>
      </c>
      <c r="G266" s="27" t="s">
        <v>34</v>
      </c>
      <c r="H266" s="27" t="s">
        <v>34</v>
      </c>
      <c r="I266" s="27" t="s">
        <v>34</v>
      </c>
      <c r="J266" s="27">
        <v>68.4</v>
      </c>
      <c r="K266" s="27">
        <v>60.3</v>
      </c>
      <c r="L266" s="27">
        <v>60.2</v>
      </c>
      <c r="M266" s="27">
        <v>69.0</v>
      </c>
      <c r="N266" s="27" t="s">
        <v>34</v>
      </c>
      <c r="O266" s="27" t="s">
        <v>34</v>
      </c>
      <c r="P266" s="27" t="s">
        <v>34</v>
      </c>
      <c r="Q266" s="27" t="s">
        <v>34</v>
      </c>
      <c r="R266" s="27" t="s">
        <v>34</v>
      </c>
      <c r="S266" s="27" t="s">
        <v>34</v>
      </c>
      <c r="T266" s="25" t="s">
        <v>27</v>
      </c>
      <c r="U266" s="9">
        <f t="shared" si="1"/>
        <v>64.35</v>
      </c>
      <c r="V266" s="9">
        <f t="shared" si="2"/>
        <v>64.6</v>
      </c>
      <c r="W266" s="9">
        <f t="shared" si="3"/>
        <v>64.475</v>
      </c>
      <c r="X266" s="5"/>
      <c r="Y266" s="5"/>
      <c r="Z266" s="5"/>
    </row>
    <row r="267" ht="12.75" customHeight="1">
      <c r="A267" s="25">
        <v>2957195.0</v>
      </c>
      <c r="B267" s="26" t="s">
        <v>305</v>
      </c>
      <c r="C267" s="26" t="s">
        <v>24</v>
      </c>
      <c r="D267" s="26"/>
      <c r="E267" s="26"/>
      <c r="F267" s="27" t="s">
        <v>34</v>
      </c>
      <c r="G267" s="27" t="s">
        <v>34</v>
      </c>
      <c r="H267" s="27" t="s">
        <v>34</v>
      </c>
      <c r="I267" s="27" t="s">
        <v>34</v>
      </c>
      <c r="J267" s="27">
        <v>71.3</v>
      </c>
      <c r="K267" s="27">
        <v>60.0</v>
      </c>
      <c r="L267" s="27">
        <v>78.0</v>
      </c>
      <c r="M267" s="27">
        <v>68.4</v>
      </c>
      <c r="N267" s="27" t="s">
        <v>34</v>
      </c>
      <c r="O267" s="27" t="s">
        <v>34</v>
      </c>
      <c r="P267" s="27" t="s">
        <v>34</v>
      </c>
      <c r="Q267" s="27" t="s">
        <v>34</v>
      </c>
      <c r="R267" s="27" t="s">
        <v>34</v>
      </c>
      <c r="S267" s="27" t="s">
        <v>34</v>
      </c>
      <c r="T267" s="25" t="s">
        <v>27</v>
      </c>
      <c r="U267" s="9">
        <f t="shared" si="1"/>
        <v>65.65</v>
      </c>
      <c r="V267" s="9">
        <f t="shared" si="2"/>
        <v>73.2</v>
      </c>
      <c r="W267" s="9">
        <f t="shared" si="3"/>
        <v>69.425</v>
      </c>
      <c r="X267" s="5"/>
      <c r="Y267" s="5"/>
      <c r="Z267" s="5"/>
    </row>
    <row r="268" ht="12.75" customHeight="1">
      <c r="A268" s="25">
        <v>2960917.0</v>
      </c>
      <c r="B268" s="26" t="s">
        <v>306</v>
      </c>
      <c r="C268" s="26" t="s">
        <v>32</v>
      </c>
      <c r="D268" s="26"/>
      <c r="E268" s="26"/>
      <c r="F268" s="27">
        <v>96.0</v>
      </c>
      <c r="G268" s="27">
        <v>84.0</v>
      </c>
      <c r="H268" s="27">
        <v>98.0</v>
      </c>
      <c r="I268" s="27">
        <v>92.0</v>
      </c>
      <c r="J268" s="27" t="s">
        <v>34</v>
      </c>
      <c r="K268" s="27" t="s">
        <v>34</v>
      </c>
      <c r="L268" s="27" t="s">
        <v>34</v>
      </c>
      <c r="M268" s="27" t="s">
        <v>34</v>
      </c>
      <c r="N268" s="27" t="s">
        <v>34</v>
      </c>
      <c r="O268" s="27" t="s">
        <v>34</v>
      </c>
      <c r="P268" s="27" t="s">
        <v>34</v>
      </c>
      <c r="Q268" s="27" t="s">
        <v>34</v>
      </c>
      <c r="R268" s="27" t="s">
        <v>34</v>
      </c>
      <c r="S268" s="27" t="s">
        <v>34</v>
      </c>
      <c r="T268" s="25" t="s">
        <v>27</v>
      </c>
      <c r="U268" s="9">
        <f t="shared" si="1"/>
        <v>90</v>
      </c>
      <c r="V268" s="9">
        <f t="shared" si="2"/>
        <v>95</v>
      </c>
      <c r="W268" s="9">
        <f t="shared" si="3"/>
        <v>92.5</v>
      </c>
      <c r="X268" s="5"/>
      <c r="Y268" s="5"/>
      <c r="Z268" s="5"/>
    </row>
    <row r="269" ht="12.75" customHeight="1">
      <c r="A269" s="25">
        <v>2961223.0</v>
      </c>
      <c r="B269" s="26" t="s">
        <v>307</v>
      </c>
      <c r="C269" s="26" t="s">
        <v>145</v>
      </c>
      <c r="D269" s="26"/>
      <c r="E269" s="26"/>
      <c r="F269" s="27" t="s">
        <v>34</v>
      </c>
      <c r="G269" s="27" t="s">
        <v>34</v>
      </c>
      <c r="H269" s="27" t="s">
        <v>34</v>
      </c>
      <c r="I269" s="27" t="s">
        <v>34</v>
      </c>
      <c r="J269" s="27">
        <v>63.0</v>
      </c>
      <c r="K269" s="27">
        <v>66.0</v>
      </c>
      <c r="L269" s="27">
        <v>72.0</v>
      </c>
      <c r="M269" s="27">
        <v>66.0</v>
      </c>
      <c r="N269" s="27" t="s">
        <v>34</v>
      </c>
      <c r="O269" s="27" t="s">
        <v>34</v>
      </c>
      <c r="P269" s="27" t="s">
        <v>34</v>
      </c>
      <c r="Q269" s="27" t="s">
        <v>34</v>
      </c>
      <c r="R269" s="27" t="s">
        <v>34</v>
      </c>
      <c r="S269" s="27" t="s">
        <v>34</v>
      </c>
      <c r="T269" s="25" t="s">
        <v>27</v>
      </c>
      <c r="U269" s="9">
        <f t="shared" si="1"/>
        <v>64.5</v>
      </c>
      <c r="V269" s="9">
        <f t="shared" si="2"/>
        <v>69</v>
      </c>
      <c r="W269" s="9">
        <f t="shared" si="3"/>
        <v>66.75</v>
      </c>
      <c r="X269" s="5"/>
      <c r="Y269" s="5"/>
      <c r="Z269" s="5"/>
    </row>
    <row r="270" ht="12.75" customHeight="1">
      <c r="A270" s="25">
        <v>2961978.0</v>
      </c>
      <c r="B270" s="26" t="s">
        <v>308</v>
      </c>
      <c r="C270" s="26" t="s">
        <v>24</v>
      </c>
      <c r="D270" s="26"/>
      <c r="E270" s="26"/>
      <c r="F270" s="27" t="s">
        <v>34</v>
      </c>
      <c r="G270" s="27" t="s">
        <v>34</v>
      </c>
      <c r="H270" s="27" t="s">
        <v>34</v>
      </c>
      <c r="I270" s="27" t="s">
        <v>34</v>
      </c>
      <c r="J270" s="27">
        <v>65.4</v>
      </c>
      <c r="K270" s="27">
        <v>60.0</v>
      </c>
      <c r="L270" s="27">
        <v>72.6</v>
      </c>
      <c r="M270" s="27">
        <v>85.0</v>
      </c>
      <c r="N270" s="27" t="s">
        <v>34</v>
      </c>
      <c r="O270" s="27" t="s">
        <v>34</v>
      </c>
      <c r="P270" s="27" t="s">
        <v>34</v>
      </c>
      <c r="Q270" s="27" t="s">
        <v>34</v>
      </c>
      <c r="R270" s="27" t="s">
        <v>34</v>
      </c>
      <c r="S270" s="27" t="s">
        <v>34</v>
      </c>
      <c r="T270" s="25" t="s">
        <v>27</v>
      </c>
      <c r="U270" s="9">
        <f t="shared" si="1"/>
        <v>62.7</v>
      </c>
      <c r="V270" s="9">
        <f t="shared" si="2"/>
        <v>78.8</v>
      </c>
      <c r="W270" s="9">
        <f t="shared" si="3"/>
        <v>70.75</v>
      </c>
      <c r="X270" s="5"/>
      <c r="Y270" s="5"/>
      <c r="Z270" s="5"/>
    </row>
    <row r="271" ht="12.75" customHeight="1">
      <c r="A271" s="25">
        <v>2964897.0</v>
      </c>
      <c r="B271" s="26" t="s">
        <v>309</v>
      </c>
      <c r="C271" s="26" t="s">
        <v>56</v>
      </c>
      <c r="D271" s="26"/>
      <c r="E271" s="26"/>
      <c r="F271" s="27">
        <v>69.0</v>
      </c>
      <c r="G271" s="27">
        <v>62.0</v>
      </c>
      <c r="H271" s="27">
        <v>73.0</v>
      </c>
      <c r="I271" s="27">
        <v>64.0</v>
      </c>
      <c r="J271" s="27" t="s">
        <v>34</v>
      </c>
      <c r="K271" s="27" t="s">
        <v>34</v>
      </c>
      <c r="L271" s="27" t="s">
        <v>34</v>
      </c>
      <c r="M271" s="27" t="s">
        <v>34</v>
      </c>
      <c r="N271" s="27" t="s">
        <v>34</v>
      </c>
      <c r="O271" s="27" t="s">
        <v>34</v>
      </c>
      <c r="P271" s="27" t="s">
        <v>34</v>
      </c>
      <c r="Q271" s="27" t="s">
        <v>34</v>
      </c>
      <c r="R271" s="27" t="s">
        <v>34</v>
      </c>
      <c r="S271" s="27" t="s">
        <v>34</v>
      </c>
      <c r="T271" s="25" t="s">
        <v>27</v>
      </c>
      <c r="U271" s="9">
        <f t="shared" si="1"/>
        <v>65.5</v>
      </c>
      <c r="V271" s="9">
        <f t="shared" si="2"/>
        <v>68.5</v>
      </c>
      <c r="W271" s="9">
        <f t="shared" si="3"/>
        <v>67</v>
      </c>
      <c r="X271" s="5"/>
      <c r="Y271" s="5"/>
      <c r="Z271" s="5"/>
    </row>
    <row r="272" ht="12.75" customHeight="1">
      <c r="A272" s="25">
        <v>2964961.0</v>
      </c>
      <c r="B272" s="26" t="s">
        <v>310</v>
      </c>
      <c r="C272" s="26" t="s">
        <v>24</v>
      </c>
      <c r="D272" s="26"/>
      <c r="E272" s="26"/>
      <c r="F272" s="27" t="s">
        <v>34</v>
      </c>
      <c r="G272" s="27" t="s">
        <v>34</v>
      </c>
      <c r="H272" s="27" t="s">
        <v>34</v>
      </c>
      <c r="I272" s="27" t="s">
        <v>34</v>
      </c>
      <c r="J272" s="27">
        <v>50.0</v>
      </c>
      <c r="K272" s="27">
        <v>67.0</v>
      </c>
      <c r="L272" s="27">
        <v>64.0</v>
      </c>
      <c r="M272" s="27">
        <v>70.0</v>
      </c>
      <c r="N272" s="27" t="s">
        <v>34</v>
      </c>
      <c r="O272" s="27" t="s">
        <v>34</v>
      </c>
      <c r="P272" s="27" t="s">
        <v>34</v>
      </c>
      <c r="Q272" s="27" t="s">
        <v>34</v>
      </c>
      <c r="R272" s="27" t="s">
        <v>34</v>
      </c>
      <c r="S272" s="27" t="s">
        <v>34</v>
      </c>
      <c r="T272" s="25" t="s">
        <v>27</v>
      </c>
      <c r="U272" s="9">
        <f t="shared" si="1"/>
        <v>58.5</v>
      </c>
      <c r="V272" s="9">
        <f t="shared" si="2"/>
        <v>67</v>
      </c>
      <c r="W272" s="9">
        <f t="shared" si="3"/>
        <v>62.75</v>
      </c>
      <c r="X272" s="5"/>
      <c r="Y272" s="5"/>
      <c r="Z272" s="5"/>
    </row>
    <row r="273" ht="12.75" customHeight="1">
      <c r="A273" s="25">
        <v>2947816.0</v>
      </c>
      <c r="B273" s="26" t="s">
        <v>311</v>
      </c>
      <c r="C273" s="26" t="s">
        <v>24</v>
      </c>
      <c r="D273" s="26"/>
      <c r="E273" s="26"/>
      <c r="F273" s="27"/>
      <c r="G273" s="27"/>
      <c r="H273" s="27"/>
      <c r="I273" s="27"/>
      <c r="J273" s="27">
        <v>81.0</v>
      </c>
      <c r="K273" s="27">
        <v>90.0</v>
      </c>
      <c r="L273" s="27">
        <v>60.0</v>
      </c>
      <c r="M273" s="27">
        <v>63.0</v>
      </c>
      <c r="N273" s="27"/>
      <c r="O273" s="27"/>
      <c r="P273" s="27" t="s">
        <v>34</v>
      </c>
      <c r="Q273" s="27" t="s">
        <v>34</v>
      </c>
      <c r="R273" s="27" t="s">
        <v>34</v>
      </c>
      <c r="S273" s="27" t="s">
        <v>34</v>
      </c>
      <c r="T273" s="25" t="s">
        <v>27</v>
      </c>
      <c r="U273" s="9">
        <f t="shared" si="1"/>
        <v>85.5</v>
      </c>
      <c r="V273" s="9">
        <f t="shared" si="2"/>
        <v>61.5</v>
      </c>
      <c r="W273" s="9">
        <f t="shared" si="3"/>
        <v>73.5</v>
      </c>
      <c r="X273" s="5"/>
      <c r="Y273" s="5"/>
      <c r="Z273" s="5"/>
    </row>
    <row r="274" ht="12.75" customHeight="1">
      <c r="A274" s="25">
        <v>2948519.0</v>
      </c>
      <c r="B274" s="26" t="s">
        <v>312</v>
      </c>
      <c r="C274" s="26" t="s">
        <v>156</v>
      </c>
      <c r="D274" s="26"/>
      <c r="E274" s="26"/>
      <c r="F274" s="27" t="s">
        <v>34</v>
      </c>
      <c r="G274" s="27" t="s">
        <v>34</v>
      </c>
      <c r="H274" s="27" t="s">
        <v>34</v>
      </c>
      <c r="I274" s="27" t="s">
        <v>34</v>
      </c>
      <c r="J274" s="27" t="s">
        <v>34</v>
      </c>
      <c r="K274" s="27" t="s">
        <v>34</v>
      </c>
      <c r="L274" s="27" t="s">
        <v>34</v>
      </c>
      <c r="M274" s="27" t="s">
        <v>34</v>
      </c>
      <c r="N274" s="27" t="s">
        <v>34</v>
      </c>
      <c r="O274" s="27" t="s">
        <v>34</v>
      </c>
      <c r="P274" s="27"/>
      <c r="Q274" s="27" t="s">
        <v>34</v>
      </c>
      <c r="R274" s="27">
        <v>71.66</v>
      </c>
      <c r="S274" s="27">
        <v>65.0</v>
      </c>
      <c r="T274" s="25" t="s">
        <v>27</v>
      </c>
      <c r="U274" s="9">
        <f t="shared" si="1"/>
        <v>71.66</v>
      </c>
      <c r="V274" s="9">
        <f t="shared" si="2"/>
        <v>65</v>
      </c>
      <c r="W274" s="9">
        <f t="shared" si="3"/>
        <v>68.33</v>
      </c>
      <c r="X274" s="5"/>
      <c r="Y274" s="5"/>
      <c r="Z274" s="5"/>
    </row>
    <row r="275" ht="12.75" customHeight="1">
      <c r="A275" s="25">
        <v>2954824.0</v>
      </c>
      <c r="B275" s="26" t="s">
        <v>313</v>
      </c>
      <c r="C275" s="26" t="s">
        <v>171</v>
      </c>
      <c r="D275" s="26"/>
      <c r="E275" s="26"/>
      <c r="F275" s="27"/>
      <c r="G275" s="27"/>
      <c r="H275" s="27"/>
      <c r="I275" s="27"/>
      <c r="J275" s="27">
        <v>62.0</v>
      </c>
      <c r="K275" s="27">
        <v>100.0</v>
      </c>
      <c r="L275" s="27">
        <v>69.0</v>
      </c>
      <c r="M275" s="27">
        <v>88.0</v>
      </c>
      <c r="N275" s="27" t="s">
        <v>34</v>
      </c>
      <c r="O275" s="27"/>
      <c r="P275" s="27"/>
      <c r="Q275" s="27"/>
      <c r="R275" s="27"/>
      <c r="S275" s="27" t="s">
        <v>34</v>
      </c>
      <c r="T275" s="25" t="s">
        <v>27</v>
      </c>
      <c r="U275" s="9">
        <f t="shared" si="1"/>
        <v>81</v>
      </c>
      <c r="V275" s="9">
        <f t="shared" si="2"/>
        <v>78.5</v>
      </c>
      <c r="W275" s="9">
        <f t="shared" si="3"/>
        <v>79.75</v>
      </c>
      <c r="X275" s="5"/>
      <c r="Y275" s="5"/>
      <c r="Z275" s="5"/>
    </row>
    <row r="276" ht="12.75" customHeight="1">
      <c r="A276" s="25">
        <v>2963238.0</v>
      </c>
      <c r="B276" s="26" t="s">
        <v>314</v>
      </c>
      <c r="C276" s="26" t="s">
        <v>24</v>
      </c>
      <c r="D276" s="26"/>
      <c r="E276" s="26"/>
      <c r="F276" s="27" t="s">
        <v>34</v>
      </c>
      <c r="G276" s="27" t="s">
        <v>34</v>
      </c>
      <c r="H276" s="27" t="s">
        <v>34</v>
      </c>
      <c r="I276" s="27" t="s">
        <v>34</v>
      </c>
      <c r="J276" s="27" t="s">
        <v>34</v>
      </c>
      <c r="K276" s="27" t="s">
        <v>34</v>
      </c>
      <c r="L276" s="27" t="s">
        <v>34</v>
      </c>
      <c r="M276" s="27" t="s">
        <v>34</v>
      </c>
      <c r="N276" s="27" t="s">
        <v>34</v>
      </c>
      <c r="O276" s="27"/>
      <c r="P276" s="27"/>
      <c r="Q276" s="27"/>
      <c r="R276" s="27">
        <v>87.0</v>
      </c>
      <c r="S276" s="27">
        <v>82.0</v>
      </c>
      <c r="T276" s="25" t="s">
        <v>27</v>
      </c>
      <c r="U276" s="9">
        <f t="shared" si="1"/>
        <v>87</v>
      </c>
      <c r="V276" s="9">
        <f t="shared" si="2"/>
        <v>82</v>
      </c>
      <c r="W276" s="9">
        <f t="shared" si="3"/>
        <v>84.5</v>
      </c>
      <c r="X276" s="5"/>
      <c r="Y276" s="5"/>
      <c r="Z276" s="5"/>
    </row>
    <row r="277" ht="12.75" customHeight="1">
      <c r="A277" s="25">
        <v>2963787.0</v>
      </c>
      <c r="B277" s="26" t="s">
        <v>315</v>
      </c>
      <c r="C277" s="26" t="s">
        <v>156</v>
      </c>
      <c r="D277" s="26"/>
      <c r="E277" s="26"/>
      <c r="F277" s="27" t="s">
        <v>34</v>
      </c>
      <c r="G277" s="27" t="s">
        <v>34</v>
      </c>
      <c r="H277" s="27" t="s">
        <v>34</v>
      </c>
      <c r="I277" s="27" t="s">
        <v>34</v>
      </c>
      <c r="J277" s="27" t="s">
        <v>34</v>
      </c>
      <c r="K277" s="27" t="s">
        <v>34</v>
      </c>
      <c r="L277" s="27" t="s">
        <v>34</v>
      </c>
      <c r="M277" s="27" t="s">
        <v>34</v>
      </c>
      <c r="N277" s="27" t="s">
        <v>34</v>
      </c>
      <c r="O277" s="27"/>
      <c r="P277" s="27"/>
      <c r="Q277" s="27" t="s">
        <v>34</v>
      </c>
      <c r="R277" s="27">
        <v>66.0</v>
      </c>
      <c r="S277" s="27">
        <v>89.5</v>
      </c>
      <c r="T277" s="25" t="s">
        <v>27</v>
      </c>
      <c r="U277" s="9">
        <f t="shared" si="1"/>
        <v>66</v>
      </c>
      <c r="V277" s="9">
        <f t="shared" si="2"/>
        <v>89.5</v>
      </c>
      <c r="W277" s="9">
        <f t="shared" si="3"/>
        <v>77.75</v>
      </c>
      <c r="X277" s="5"/>
      <c r="Y277" s="5"/>
      <c r="Z277" s="5"/>
    </row>
    <row r="278" ht="12.75" customHeight="1">
      <c r="A278" s="25">
        <v>2964611.0</v>
      </c>
      <c r="B278" s="26" t="s">
        <v>316</v>
      </c>
      <c r="C278" s="26" t="s">
        <v>24</v>
      </c>
      <c r="D278" s="26"/>
      <c r="E278" s="26"/>
      <c r="F278" s="27" t="s">
        <v>34</v>
      </c>
      <c r="G278" s="27" t="s">
        <v>34</v>
      </c>
      <c r="H278" s="27" t="s">
        <v>34</v>
      </c>
      <c r="I278" s="27" t="s">
        <v>34</v>
      </c>
      <c r="J278" s="27">
        <v>73.0</v>
      </c>
      <c r="K278" s="27">
        <v>75.0</v>
      </c>
      <c r="L278" s="27">
        <v>60.0</v>
      </c>
      <c r="M278" s="27">
        <v>62.5</v>
      </c>
      <c r="N278" s="27"/>
      <c r="O278" s="27"/>
      <c r="P278" s="27"/>
      <c r="Q278" s="27"/>
      <c r="R278" s="27"/>
      <c r="S278" s="27" t="s">
        <v>34</v>
      </c>
      <c r="T278" s="25" t="s">
        <v>27</v>
      </c>
      <c r="U278" s="9">
        <f t="shared" si="1"/>
        <v>74</v>
      </c>
      <c r="V278" s="9">
        <f t="shared" si="2"/>
        <v>61.25</v>
      </c>
      <c r="W278" s="9">
        <f t="shared" si="3"/>
        <v>67.625</v>
      </c>
      <c r="X278" s="5"/>
      <c r="Y278" s="5"/>
      <c r="Z278" s="5"/>
    </row>
    <row r="279" ht="12.75" customHeight="1">
      <c r="A279" s="25">
        <v>2964877.0</v>
      </c>
      <c r="B279" s="26" t="s">
        <v>317</v>
      </c>
      <c r="C279" s="26" t="s">
        <v>24</v>
      </c>
      <c r="D279" s="26"/>
      <c r="E279" s="26"/>
      <c r="F279" s="27"/>
      <c r="G279" s="27"/>
      <c r="H279" s="27"/>
      <c r="I279" s="27"/>
      <c r="J279" s="27">
        <v>61.0</v>
      </c>
      <c r="K279" s="27">
        <v>70.0</v>
      </c>
      <c r="L279" s="27">
        <v>61.1</v>
      </c>
      <c r="M279" s="27">
        <v>60.0</v>
      </c>
      <c r="N279" s="27" t="s">
        <v>34</v>
      </c>
      <c r="O279" s="27" t="s">
        <v>34</v>
      </c>
      <c r="P279" s="27" t="s">
        <v>34</v>
      </c>
      <c r="Q279" s="27" t="s">
        <v>34</v>
      </c>
      <c r="R279" s="27" t="s">
        <v>34</v>
      </c>
      <c r="S279" s="27" t="s">
        <v>34</v>
      </c>
      <c r="T279" s="25" t="s">
        <v>27</v>
      </c>
      <c r="U279" s="9">
        <f t="shared" si="1"/>
        <v>65.5</v>
      </c>
      <c r="V279" s="9">
        <f t="shared" si="2"/>
        <v>60.55</v>
      </c>
      <c r="W279" s="9">
        <f t="shared" si="3"/>
        <v>63.025</v>
      </c>
      <c r="X279" s="5"/>
      <c r="Y279" s="5"/>
      <c r="Z279" s="5"/>
    </row>
    <row r="280" ht="12.75" customHeight="1">
      <c r="A280" s="25">
        <v>2945526.0</v>
      </c>
      <c r="B280" s="26" t="s">
        <v>318</v>
      </c>
      <c r="C280" s="26" t="s">
        <v>24</v>
      </c>
      <c r="D280" s="26"/>
      <c r="E280" s="26"/>
      <c r="F280" s="27"/>
      <c r="G280" s="27"/>
      <c r="H280" s="27"/>
      <c r="I280" s="27"/>
      <c r="J280" s="27">
        <v>60.0</v>
      </c>
      <c r="K280" s="27">
        <v>70.0</v>
      </c>
      <c r="L280" s="27">
        <v>55.0</v>
      </c>
      <c r="M280" s="27">
        <v>55.0</v>
      </c>
      <c r="N280" s="27" t="s">
        <v>34</v>
      </c>
      <c r="O280" s="27" t="s">
        <v>34</v>
      </c>
      <c r="P280" s="27" t="s">
        <v>34</v>
      </c>
      <c r="Q280" s="27"/>
      <c r="R280" s="27" t="s">
        <v>34</v>
      </c>
      <c r="S280" s="27" t="s">
        <v>34</v>
      </c>
      <c r="T280" s="25" t="s">
        <v>319</v>
      </c>
      <c r="U280" s="9">
        <f t="shared" si="1"/>
        <v>65</v>
      </c>
      <c r="V280" s="9">
        <f t="shared" si="2"/>
        <v>55</v>
      </c>
      <c r="W280" s="9">
        <f t="shared" si="3"/>
        <v>60</v>
      </c>
      <c r="X280" s="5"/>
      <c r="Y280" s="5"/>
      <c r="Z280" s="5"/>
    </row>
    <row r="281" ht="12.75" customHeight="1">
      <c r="A281" s="25">
        <v>2955627.0</v>
      </c>
      <c r="B281" s="26" t="s">
        <v>320</v>
      </c>
      <c r="C281" s="26" t="s">
        <v>56</v>
      </c>
      <c r="D281" s="26"/>
      <c r="E281" s="26"/>
      <c r="F281" s="27">
        <v>63.0</v>
      </c>
      <c r="G281" s="27">
        <v>72.0</v>
      </c>
      <c r="H281" s="27">
        <v>68.0</v>
      </c>
      <c r="I281" s="27">
        <v>69.0</v>
      </c>
      <c r="J281" s="27" t="s">
        <v>34</v>
      </c>
      <c r="K281" s="27" t="s">
        <v>34</v>
      </c>
      <c r="L281" s="27" t="s">
        <v>34</v>
      </c>
      <c r="M281" s="27" t="s">
        <v>34</v>
      </c>
      <c r="N281" s="27" t="s">
        <v>34</v>
      </c>
      <c r="O281" s="27" t="s">
        <v>34</v>
      </c>
      <c r="P281" s="27" t="s">
        <v>34</v>
      </c>
      <c r="Q281" s="27" t="s">
        <v>34</v>
      </c>
      <c r="R281" s="27" t="s">
        <v>34</v>
      </c>
      <c r="S281" s="27" t="s">
        <v>34</v>
      </c>
      <c r="T281" s="25" t="s">
        <v>319</v>
      </c>
      <c r="U281" s="9">
        <f t="shared" si="1"/>
        <v>67.5</v>
      </c>
      <c r="V281" s="9">
        <f t="shared" si="2"/>
        <v>68.5</v>
      </c>
      <c r="W281" s="9">
        <f t="shared" si="3"/>
        <v>68</v>
      </c>
      <c r="X281" s="5"/>
      <c r="Y281" s="5"/>
      <c r="Z281" s="5"/>
    </row>
    <row r="282" ht="12.75" customHeight="1">
      <c r="A282" s="25">
        <v>2964486.0</v>
      </c>
      <c r="B282" s="26" t="s">
        <v>321</v>
      </c>
      <c r="C282" s="26" t="s">
        <v>32</v>
      </c>
      <c r="D282" s="26"/>
      <c r="E282" s="26"/>
      <c r="F282" s="27">
        <v>81.0</v>
      </c>
      <c r="G282" s="27">
        <v>62.0</v>
      </c>
      <c r="H282" s="27">
        <v>77.0</v>
      </c>
      <c r="I282" s="27">
        <v>62.0</v>
      </c>
      <c r="J282" s="27" t="s">
        <v>34</v>
      </c>
      <c r="K282" s="27" t="s">
        <v>34</v>
      </c>
      <c r="L282" s="27" t="s">
        <v>34</v>
      </c>
      <c r="M282" s="27" t="s">
        <v>34</v>
      </c>
      <c r="N282" s="27" t="s">
        <v>34</v>
      </c>
      <c r="O282" s="27" t="s">
        <v>34</v>
      </c>
      <c r="P282" s="27" t="s">
        <v>34</v>
      </c>
      <c r="Q282" s="27" t="s">
        <v>34</v>
      </c>
      <c r="R282" s="27" t="s">
        <v>34</v>
      </c>
      <c r="S282" s="27" t="s">
        <v>34</v>
      </c>
      <c r="T282" s="25" t="s">
        <v>319</v>
      </c>
      <c r="U282" s="9">
        <f t="shared" si="1"/>
        <v>71.5</v>
      </c>
      <c r="V282" s="9">
        <f t="shared" si="2"/>
        <v>69.5</v>
      </c>
      <c r="W282" s="9">
        <f t="shared" si="3"/>
        <v>70.5</v>
      </c>
      <c r="X282" s="5"/>
      <c r="Y282" s="5"/>
      <c r="Z282" s="5"/>
    </row>
    <row r="283" ht="12.75" customHeight="1">
      <c r="A283" s="25">
        <v>2964863.0</v>
      </c>
      <c r="B283" s="26" t="s">
        <v>322</v>
      </c>
      <c r="C283" s="26" t="s">
        <v>88</v>
      </c>
      <c r="D283" s="26"/>
      <c r="E283" s="26"/>
      <c r="F283" s="27">
        <v>76.0</v>
      </c>
      <c r="G283" s="27">
        <v>70.0</v>
      </c>
      <c r="H283" s="27">
        <v>83.0</v>
      </c>
      <c r="I283" s="27">
        <v>73.0</v>
      </c>
      <c r="J283" s="29" t="s">
        <v>34</v>
      </c>
      <c r="K283" s="29" t="s">
        <v>34</v>
      </c>
      <c r="L283" s="29" t="s">
        <v>34</v>
      </c>
      <c r="M283" s="29" t="s">
        <v>34</v>
      </c>
      <c r="N283" s="29" t="s">
        <v>34</v>
      </c>
      <c r="O283" s="29" t="s">
        <v>34</v>
      </c>
      <c r="P283" s="29" t="s">
        <v>34</v>
      </c>
      <c r="Q283" s="29" t="s">
        <v>34</v>
      </c>
      <c r="R283" s="29" t="s">
        <v>34</v>
      </c>
      <c r="S283" s="29" t="s">
        <v>34</v>
      </c>
      <c r="T283" s="25" t="s">
        <v>27</v>
      </c>
      <c r="U283" s="9">
        <f t="shared" si="1"/>
        <v>73</v>
      </c>
      <c r="V283" s="9">
        <f t="shared" si="2"/>
        <v>78</v>
      </c>
      <c r="W283" s="9">
        <f t="shared" si="3"/>
        <v>75.5</v>
      </c>
      <c r="X283" s="5"/>
      <c r="Y283" s="5"/>
      <c r="Z283" s="5"/>
    </row>
    <row r="284" ht="12.75" customHeight="1">
      <c r="A284" s="30"/>
      <c r="B284" s="5"/>
      <c r="C284" s="5"/>
      <c r="D284" s="30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31"/>
      <c r="U284" s="30"/>
      <c r="V284" s="30"/>
      <c r="W284" s="30"/>
      <c r="X284" s="5"/>
      <c r="Y284" s="5"/>
      <c r="Z284" s="5"/>
    </row>
    <row r="285" ht="12.75" customHeight="1">
      <c r="A285" s="30"/>
      <c r="B285" s="5"/>
      <c r="C285" s="5"/>
      <c r="D285" s="30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31"/>
      <c r="U285" s="30"/>
      <c r="V285" s="30"/>
      <c r="W285" s="30"/>
      <c r="X285" s="5"/>
      <c r="Y285" s="5"/>
      <c r="Z285" s="5"/>
    </row>
    <row r="286" ht="12.75" customHeight="1">
      <c r="A286" s="30"/>
      <c r="B286" s="5"/>
      <c r="C286" s="5"/>
      <c r="D286" s="30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31"/>
      <c r="U286" s="30"/>
      <c r="V286" s="30"/>
      <c r="W286" s="30"/>
      <c r="X286" s="5"/>
      <c r="Y286" s="5"/>
      <c r="Z286" s="5"/>
    </row>
    <row r="287" ht="12.75" customHeight="1">
      <c r="A287" s="30"/>
      <c r="B287" s="5"/>
      <c r="C287" s="5"/>
      <c r="D287" s="30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31"/>
      <c r="U287" s="30"/>
      <c r="V287" s="30"/>
      <c r="W287" s="30"/>
      <c r="X287" s="5"/>
      <c r="Y287" s="5"/>
      <c r="Z287" s="5"/>
    </row>
    <row r="288" ht="12.75" customHeight="1">
      <c r="A288" s="30"/>
      <c r="B288" s="5"/>
      <c r="C288" s="5"/>
      <c r="D288" s="30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31"/>
      <c r="U288" s="30"/>
      <c r="V288" s="30"/>
      <c r="W288" s="30"/>
      <c r="X288" s="5"/>
      <c r="Y288" s="5"/>
      <c r="Z288" s="5"/>
    </row>
    <row r="289" ht="12.75" customHeight="1">
      <c r="A289" s="30"/>
      <c r="B289" s="5"/>
      <c r="C289" s="5"/>
      <c r="D289" s="30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31"/>
      <c r="U289" s="30"/>
      <c r="V289" s="30"/>
      <c r="W289" s="30"/>
      <c r="X289" s="5"/>
      <c r="Y289" s="5"/>
      <c r="Z289" s="5"/>
    </row>
    <row r="290" ht="12.75" customHeight="1">
      <c r="A290" s="30"/>
      <c r="B290" s="5"/>
      <c r="C290" s="5"/>
      <c r="D290" s="30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31"/>
      <c r="U290" s="30"/>
      <c r="V290" s="30"/>
      <c r="W290" s="30"/>
      <c r="X290" s="5"/>
      <c r="Y290" s="5"/>
      <c r="Z290" s="5"/>
    </row>
    <row r="291" ht="12.75" customHeight="1">
      <c r="A291" s="30"/>
      <c r="B291" s="5"/>
      <c r="C291" s="5"/>
      <c r="D291" s="30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31"/>
      <c r="U291" s="30"/>
      <c r="V291" s="30"/>
      <c r="W291" s="30"/>
      <c r="X291" s="5"/>
      <c r="Y291" s="5"/>
      <c r="Z291" s="5"/>
    </row>
    <row r="292" ht="12.75" customHeight="1">
      <c r="A292" s="30"/>
      <c r="B292" s="5"/>
      <c r="C292" s="5"/>
      <c r="D292" s="30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31"/>
      <c r="U292" s="30"/>
      <c r="V292" s="30"/>
      <c r="W292" s="30"/>
      <c r="X292" s="5"/>
      <c r="Y292" s="5"/>
      <c r="Z292" s="5"/>
    </row>
    <row r="293" ht="12.75" customHeight="1">
      <c r="A293" s="30"/>
      <c r="B293" s="5"/>
      <c r="C293" s="5"/>
      <c r="D293" s="30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31"/>
      <c r="U293" s="30"/>
      <c r="V293" s="30"/>
      <c r="W293" s="30"/>
      <c r="X293" s="5"/>
      <c r="Y293" s="5"/>
      <c r="Z293" s="5"/>
    </row>
    <row r="294" ht="12.75" customHeight="1">
      <c r="A294" s="30"/>
      <c r="B294" s="5"/>
      <c r="C294" s="5"/>
      <c r="D294" s="30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31"/>
      <c r="U294" s="30"/>
      <c r="V294" s="30"/>
      <c r="W294" s="30"/>
      <c r="X294" s="5"/>
      <c r="Y294" s="5"/>
      <c r="Z294" s="5"/>
    </row>
    <row r="295" ht="12.75" customHeight="1">
      <c r="A295" s="30"/>
      <c r="B295" s="5"/>
      <c r="C295" s="5"/>
      <c r="D295" s="30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31"/>
      <c r="U295" s="30"/>
      <c r="V295" s="30"/>
      <c r="W295" s="30"/>
      <c r="X295" s="5"/>
      <c r="Y295" s="5"/>
      <c r="Z295" s="5"/>
    </row>
    <row r="296" ht="12.75" customHeight="1">
      <c r="A296" s="30"/>
      <c r="B296" s="5"/>
      <c r="C296" s="5"/>
      <c r="D296" s="30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31"/>
      <c r="U296" s="30"/>
      <c r="V296" s="30"/>
      <c r="W296" s="30"/>
      <c r="X296" s="5"/>
      <c r="Y296" s="5"/>
      <c r="Z296" s="5"/>
    </row>
    <row r="297" ht="12.75" customHeight="1">
      <c r="A297" s="30"/>
      <c r="B297" s="5"/>
      <c r="C297" s="5"/>
      <c r="D297" s="30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31"/>
      <c r="U297" s="30"/>
      <c r="V297" s="30"/>
      <c r="W297" s="30"/>
      <c r="X297" s="5"/>
      <c r="Y297" s="5"/>
      <c r="Z297" s="5"/>
    </row>
    <row r="298" ht="12.75" customHeight="1">
      <c r="A298" s="30"/>
      <c r="B298" s="5"/>
      <c r="C298" s="5"/>
      <c r="D298" s="30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31"/>
      <c r="U298" s="30"/>
      <c r="V298" s="30"/>
      <c r="W298" s="30"/>
      <c r="X298" s="5"/>
      <c r="Y298" s="5"/>
      <c r="Z298" s="5"/>
    </row>
    <row r="299" ht="12.75" customHeight="1">
      <c r="A299" s="30"/>
      <c r="B299" s="5"/>
      <c r="C299" s="5"/>
      <c r="D299" s="30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31"/>
      <c r="U299" s="30"/>
      <c r="V299" s="30"/>
      <c r="W299" s="30"/>
      <c r="X299" s="5"/>
      <c r="Y299" s="5"/>
      <c r="Z299" s="5"/>
    </row>
    <row r="300" ht="12.75" customHeight="1">
      <c r="A300" s="30"/>
      <c r="B300" s="5"/>
      <c r="C300" s="5"/>
      <c r="D300" s="30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31"/>
      <c r="U300" s="30"/>
      <c r="V300" s="30"/>
      <c r="W300" s="30"/>
      <c r="X300" s="5"/>
      <c r="Y300" s="5"/>
      <c r="Z300" s="5"/>
    </row>
    <row r="301" ht="12.75" customHeight="1">
      <c r="A301" s="30"/>
      <c r="B301" s="5"/>
      <c r="C301" s="5"/>
      <c r="D301" s="30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31"/>
      <c r="U301" s="30"/>
      <c r="V301" s="30"/>
      <c r="W301" s="30"/>
      <c r="X301" s="5"/>
      <c r="Y301" s="5"/>
      <c r="Z301" s="5"/>
    </row>
    <row r="302" ht="12.75" customHeight="1">
      <c r="A302" s="30"/>
      <c r="B302" s="5"/>
      <c r="C302" s="5"/>
      <c r="D302" s="30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31"/>
      <c r="U302" s="30"/>
      <c r="V302" s="30"/>
      <c r="W302" s="30"/>
      <c r="X302" s="5"/>
      <c r="Y302" s="5"/>
      <c r="Z302" s="5"/>
    </row>
    <row r="303" ht="12.75" customHeight="1">
      <c r="A303" s="30"/>
      <c r="B303" s="5"/>
      <c r="C303" s="5"/>
      <c r="D303" s="30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31"/>
      <c r="U303" s="30"/>
      <c r="V303" s="30"/>
      <c r="W303" s="30"/>
      <c r="X303" s="5"/>
      <c r="Y303" s="5"/>
      <c r="Z303" s="5"/>
    </row>
    <row r="304" ht="12.75" customHeight="1">
      <c r="A304" s="30"/>
      <c r="B304" s="5"/>
      <c r="C304" s="5"/>
      <c r="D304" s="30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31"/>
      <c r="U304" s="30"/>
      <c r="V304" s="30"/>
      <c r="W304" s="30"/>
      <c r="X304" s="5"/>
      <c r="Y304" s="5"/>
      <c r="Z304" s="5"/>
    </row>
    <row r="305" ht="12.75" customHeight="1">
      <c r="A305" s="30"/>
      <c r="B305" s="5"/>
      <c r="C305" s="5"/>
      <c r="D305" s="30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31"/>
      <c r="U305" s="30"/>
      <c r="V305" s="30"/>
      <c r="W305" s="30"/>
      <c r="X305" s="5"/>
      <c r="Y305" s="5"/>
      <c r="Z305" s="5"/>
    </row>
    <row r="306" ht="12.75" customHeight="1">
      <c r="A306" s="30"/>
      <c r="B306" s="5"/>
      <c r="C306" s="5"/>
      <c r="D306" s="30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31"/>
      <c r="U306" s="30"/>
      <c r="V306" s="30"/>
      <c r="W306" s="30"/>
      <c r="X306" s="5"/>
      <c r="Y306" s="5"/>
      <c r="Z306" s="5"/>
    </row>
    <row r="307" ht="12.75" customHeight="1">
      <c r="A307" s="30"/>
      <c r="B307" s="5"/>
      <c r="C307" s="5"/>
      <c r="D307" s="30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31"/>
      <c r="U307" s="30"/>
      <c r="V307" s="30"/>
      <c r="W307" s="30"/>
      <c r="X307" s="5"/>
      <c r="Y307" s="5"/>
      <c r="Z307" s="5"/>
    </row>
    <row r="308" ht="12.75" customHeight="1">
      <c r="A308" s="30"/>
      <c r="B308" s="5"/>
      <c r="C308" s="5"/>
      <c r="D308" s="30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31"/>
      <c r="U308" s="30"/>
      <c r="V308" s="30"/>
      <c r="W308" s="30"/>
      <c r="X308" s="5"/>
      <c r="Y308" s="5"/>
      <c r="Z308" s="5"/>
    </row>
    <row r="309" ht="12.75" customHeight="1">
      <c r="A309" s="30"/>
      <c r="B309" s="5"/>
      <c r="C309" s="5"/>
      <c r="D309" s="30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31"/>
      <c r="U309" s="30"/>
      <c r="V309" s="30"/>
      <c r="W309" s="30"/>
      <c r="X309" s="5"/>
      <c r="Y309" s="5"/>
      <c r="Z309" s="5"/>
    </row>
    <row r="310" ht="12.75" customHeight="1">
      <c r="A310" s="30"/>
      <c r="B310" s="5"/>
      <c r="C310" s="5"/>
      <c r="D310" s="30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31"/>
      <c r="U310" s="30"/>
      <c r="V310" s="30"/>
      <c r="W310" s="30"/>
      <c r="X310" s="5"/>
      <c r="Y310" s="5"/>
      <c r="Z310" s="5"/>
    </row>
    <row r="311" ht="12.75" customHeight="1">
      <c r="A311" s="30"/>
      <c r="B311" s="5"/>
      <c r="C311" s="5"/>
      <c r="D311" s="30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31"/>
      <c r="U311" s="30"/>
      <c r="V311" s="30"/>
      <c r="W311" s="30"/>
      <c r="X311" s="5"/>
      <c r="Y311" s="5"/>
      <c r="Z311" s="5"/>
    </row>
    <row r="312" ht="12.75" customHeight="1">
      <c r="A312" s="30"/>
      <c r="B312" s="5"/>
      <c r="C312" s="5"/>
      <c r="D312" s="30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31"/>
      <c r="U312" s="30"/>
      <c r="V312" s="30"/>
      <c r="W312" s="30"/>
      <c r="X312" s="5"/>
      <c r="Y312" s="5"/>
      <c r="Z312" s="5"/>
    </row>
    <row r="313" ht="12.75" customHeight="1">
      <c r="A313" s="30"/>
      <c r="B313" s="5"/>
      <c r="C313" s="5"/>
      <c r="D313" s="30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31"/>
      <c r="U313" s="30"/>
      <c r="V313" s="30"/>
      <c r="W313" s="30"/>
      <c r="X313" s="5"/>
      <c r="Y313" s="5"/>
      <c r="Z313" s="5"/>
    </row>
    <row r="314" ht="12.75" customHeight="1">
      <c r="A314" s="30"/>
      <c r="B314" s="5"/>
      <c r="C314" s="5"/>
      <c r="D314" s="30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31"/>
      <c r="U314" s="30"/>
      <c r="V314" s="30"/>
      <c r="W314" s="30"/>
      <c r="X314" s="5"/>
      <c r="Y314" s="5"/>
      <c r="Z314" s="5"/>
    </row>
    <row r="315" ht="12.75" customHeight="1">
      <c r="A315" s="30"/>
      <c r="B315" s="5"/>
      <c r="C315" s="5"/>
      <c r="D315" s="30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31"/>
      <c r="U315" s="30"/>
      <c r="V315" s="30"/>
      <c r="W315" s="30"/>
      <c r="X315" s="5"/>
      <c r="Y315" s="5"/>
      <c r="Z315" s="5"/>
    </row>
    <row r="316" ht="12.75" customHeight="1">
      <c r="A316" s="30"/>
      <c r="B316" s="5"/>
      <c r="C316" s="5"/>
      <c r="D316" s="30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31"/>
      <c r="U316" s="30"/>
      <c r="V316" s="30"/>
      <c r="W316" s="30"/>
      <c r="X316" s="5"/>
      <c r="Y316" s="5"/>
      <c r="Z316" s="5"/>
    </row>
    <row r="317" ht="12.75" customHeight="1">
      <c r="A317" s="30"/>
      <c r="B317" s="5"/>
      <c r="C317" s="5"/>
      <c r="D317" s="30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31"/>
      <c r="U317" s="30"/>
      <c r="V317" s="30"/>
      <c r="W317" s="30"/>
      <c r="X317" s="5"/>
      <c r="Y317" s="5"/>
      <c r="Z317" s="5"/>
    </row>
    <row r="318" ht="12.75" customHeight="1">
      <c r="A318" s="30"/>
      <c r="B318" s="5"/>
      <c r="C318" s="5"/>
      <c r="D318" s="30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31"/>
      <c r="U318" s="30"/>
      <c r="V318" s="30"/>
      <c r="W318" s="30"/>
      <c r="X318" s="5"/>
      <c r="Y318" s="5"/>
      <c r="Z318" s="5"/>
    </row>
    <row r="319" ht="12.75" customHeight="1">
      <c r="A319" s="30"/>
      <c r="B319" s="5"/>
      <c r="C319" s="5"/>
      <c r="D319" s="30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31"/>
      <c r="U319" s="30"/>
      <c r="V319" s="30"/>
      <c r="W319" s="30"/>
      <c r="X319" s="5"/>
      <c r="Y319" s="5"/>
      <c r="Z319" s="5"/>
    </row>
    <row r="320" ht="12.75" customHeight="1">
      <c r="A320" s="30"/>
      <c r="B320" s="5"/>
      <c r="C320" s="5"/>
      <c r="D320" s="30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31"/>
      <c r="U320" s="30"/>
      <c r="V320" s="30"/>
      <c r="W320" s="30"/>
      <c r="X320" s="5"/>
      <c r="Y320" s="5"/>
      <c r="Z320" s="5"/>
    </row>
    <row r="321" ht="12.75" customHeight="1">
      <c r="A321" s="30"/>
      <c r="B321" s="5"/>
      <c r="C321" s="5"/>
      <c r="D321" s="30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31"/>
      <c r="U321" s="30"/>
      <c r="V321" s="30"/>
      <c r="W321" s="30"/>
      <c r="X321" s="5"/>
      <c r="Y321" s="5"/>
      <c r="Z321" s="5"/>
    </row>
    <row r="322" ht="12.75" customHeight="1">
      <c r="A322" s="30"/>
      <c r="B322" s="5"/>
      <c r="C322" s="5"/>
      <c r="D322" s="30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31"/>
      <c r="U322" s="30"/>
      <c r="V322" s="30"/>
      <c r="W322" s="30"/>
      <c r="X322" s="5"/>
      <c r="Y322" s="5"/>
      <c r="Z322" s="5"/>
    </row>
    <row r="323" ht="12.75" customHeight="1">
      <c r="A323" s="30"/>
      <c r="B323" s="5"/>
      <c r="C323" s="5"/>
      <c r="D323" s="30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31"/>
      <c r="U323" s="30"/>
      <c r="V323" s="30"/>
      <c r="W323" s="30"/>
      <c r="X323" s="5"/>
      <c r="Y323" s="5"/>
      <c r="Z323" s="5"/>
    </row>
    <row r="324" ht="12.75" customHeight="1">
      <c r="A324" s="30"/>
      <c r="B324" s="5"/>
      <c r="C324" s="5"/>
      <c r="D324" s="30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31"/>
      <c r="U324" s="30"/>
      <c r="V324" s="30"/>
      <c r="W324" s="30"/>
      <c r="X324" s="5"/>
      <c r="Y324" s="5"/>
      <c r="Z324" s="5"/>
    </row>
    <row r="325" ht="12.75" customHeight="1">
      <c r="A325" s="30"/>
      <c r="B325" s="5"/>
      <c r="C325" s="5"/>
      <c r="D325" s="30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31"/>
      <c r="U325" s="30"/>
      <c r="V325" s="30"/>
      <c r="W325" s="30"/>
      <c r="X325" s="5"/>
      <c r="Y325" s="5"/>
      <c r="Z325" s="5"/>
    </row>
    <row r="326" ht="12.75" customHeight="1">
      <c r="A326" s="30"/>
      <c r="B326" s="5"/>
      <c r="C326" s="5"/>
      <c r="D326" s="30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31"/>
      <c r="U326" s="30"/>
      <c r="V326" s="30"/>
      <c r="W326" s="30"/>
      <c r="X326" s="5"/>
      <c r="Y326" s="5"/>
      <c r="Z326" s="5"/>
    </row>
    <row r="327" ht="12.75" customHeight="1">
      <c r="A327" s="30"/>
      <c r="B327" s="5"/>
      <c r="C327" s="5"/>
      <c r="D327" s="30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31"/>
      <c r="U327" s="30"/>
      <c r="V327" s="30"/>
      <c r="W327" s="30"/>
      <c r="X327" s="5"/>
      <c r="Y327" s="5"/>
      <c r="Z327" s="5"/>
    </row>
    <row r="328" ht="12.75" customHeight="1">
      <c r="A328" s="30"/>
      <c r="B328" s="5"/>
      <c r="C328" s="5"/>
      <c r="D328" s="30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31"/>
      <c r="U328" s="30"/>
      <c r="V328" s="30"/>
      <c r="W328" s="30"/>
      <c r="X328" s="5"/>
      <c r="Y328" s="5"/>
      <c r="Z328" s="5"/>
    </row>
    <row r="329" ht="12.75" customHeight="1">
      <c r="A329" s="30"/>
      <c r="B329" s="5"/>
      <c r="C329" s="5"/>
      <c r="D329" s="30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31"/>
      <c r="U329" s="30"/>
      <c r="V329" s="30"/>
      <c r="W329" s="30"/>
      <c r="X329" s="5"/>
      <c r="Y329" s="5"/>
      <c r="Z329" s="5"/>
    </row>
    <row r="330" ht="12.75" customHeight="1">
      <c r="A330" s="30"/>
      <c r="B330" s="5"/>
      <c r="C330" s="5"/>
      <c r="D330" s="30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31"/>
      <c r="U330" s="30"/>
      <c r="V330" s="30"/>
      <c r="W330" s="30"/>
      <c r="X330" s="5"/>
      <c r="Y330" s="5"/>
      <c r="Z330" s="5"/>
    </row>
    <row r="331" ht="12.75" customHeight="1">
      <c r="A331" s="30"/>
      <c r="B331" s="5"/>
      <c r="C331" s="5"/>
      <c r="D331" s="30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31"/>
      <c r="U331" s="30"/>
      <c r="V331" s="30"/>
      <c r="W331" s="30"/>
      <c r="X331" s="5"/>
      <c r="Y331" s="5"/>
      <c r="Z331" s="5"/>
    </row>
    <row r="332" ht="12.75" customHeight="1">
      <c r="A332" s="30"/>
      <c r="B332" s="5"/>
      <c r="C332" s="5"/>
      <c r="D332" s="30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31"/>
      <c r="U332" s="30"/>
      <c r="V332" s="30"/>
      <c r="W332" s="30"/>
      <c r="X332" s="5"/>
      <c r="Y332" s="5"/>
      <c r="Z332" s="5"/>
    </row>
    <row r="333" ht="12.75" customHeight="1">
      <c r="A333" s="30"/>
      <c r="B333" s="5"/>
      <c r="C333" s="5"/>
      <c r="D333" s="30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31"/>
      <c r="U333" s="30"/>
      <c r="V333" s="30"/>
      <c r="W333" s="30"/>
      <c r="X333" s="5"/>
      <c r="Y333" s="5"/>
      <c r="Z333" s="5"/>
    </row>
    <row r="334" ht="12.75" customHeight="1">
      <c r="A334" s="30"/>
      <c r="B334" s="5"/>
      <c r="C334" s="5"/>
      <c r="D334" s="30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31"/>
      <c r="U334" s="30"/>
      <c r="V334" s="30"/>
      <c r="W334" s="30"/>
      <c r="X334" s="5"/>
      <c r="Y334" s="5"/>
      <c r="Z334" s="5"/>
    </row>
    <row r="335" ht="12.75" customHeight="1">
      <c r="A335" s="30"/>
      <c r="B335" s="5"/>
      <c r="C335" s="5"/>
      <c r="D335" s="30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31"/>
      <c r="U335" s="30"/>
      <c r="V335" s="30"/>
      <c r="W335" s="30"/>
      <c r="X335" s="5"/>
      <c r="Y335" s="5"/>
      <c r="Z335" s="5"/>
    </row>
    <row r="336" ht="12.75" customHeight="1">
      <c r="A336" s="30"/>
      <c r="B336" s="5"/>
      <c r="C336" s="5"/>
      <c r="D336" s="30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31"/>
      <c r="U336" s="30"/>
      <c r="V336" s="30"/>
      <c r="W336" s="30"/>
      <c r="X336" s="5"/>
      <c r="Y336" s="5"/>
      <c r="Z336" s="5"/>
    </row>
    <row r="337" ht="12.75" customHeight="1">
      <c r="A337" s="30"/>
      <c r="B337" s="5"/>
      <c r="C337" s="5"/>
      <c r="D337" s="30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31"/>
      <c r="U337" s="30"/>
      <c r="V337" s="30"/>
      <c r="W337" s="30"/>
      <c r="X337" s="5"/>
      <c r="Y337" s="5"/>
      <c r="Z337" s="5"/>
    </row>
    <row r="338" ht="12.75" customHeight="1">
      <c r="A338" s="30"/>
      <c r="B338" s="5"/>
      <c r="C338" s="5"/>
      <c r="D338" s="30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31"/>
      <c r="U338" s="30"/>
      <c r="V338" s="30"/>
      <c r="W338" s="30"/>
      <c r="X338" s="5"/>
      <c r="Y338" s="5"/>
      <c r="Z338" s="5"/>
    </row>
    <row r="339" ht="12.75" customHeight="1">
      <c r="A339" s="30"/>
      <c r="B339" s="5"/>
      <c r="C339" s="5"/>
      <c r="D339" s="30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31"/>
      <c r="U339" s="30"/>
      <c r="V339" s="30"/>
      <c r="W339" s="30"/>
      <c r="X339" s="5"/>
      <c r="Y339" s="5"/>
      <c r="Z339" s="5"/>
    </row>
    <row r="340" ht="12.75" customHeight="1">
      <c r="A340" s="30"/>
      <c r="B340" s="5"/>
      <c r="C340" s="5"/>
      <c r="D340" s="30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31"/>
      <c r="U340" s="30"/>
      <c r="V340" s="30"/>
      <c r="W340" s="30"/>
      <c r="X340" s="5"/>
      <c r="Y340" s="5"/>
      <c r="Z340" s="5"/>
    </row>
    <row r="341" ht="12.75" customHeight="1">
      <c r="A341" s="30"/>
      <c r="B341" s="5"/>
      <c r="C341" s="5"/>
      <c r="D341" s="30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31"/>
      <c r="U341" s="30"/>
      <c r="V341" s="30"/>
      <c r="W341" s="30"/>
      <c r="X341" s="5"/>
      <c r="Y341" s="5"/>
      <c r="Z341" s="5"/>
    </row>
    <row r="342" ht="12.75" customHeight="1">
      <c r="A342" s="30"/>
      <c r="B342" s="5"/>
      <c r="C342" s="5"/>
      <c r="D342" s="30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31"/>
      <c r="U342" s="30"/>
      <c r="V342" s="30"/>
      <c r="W342" s="30"/>
      <c r="X342" s="5"/>
      <c r="Y342" s="5"/>
      <c r="Z342" s="5"/>
    </row>
    <row r="343" ht="12.75" customHeight="1">
      <c r="A343" s="30"/>
      <c r="B343" s="5"/>
      <c r="C343" s="5"/>
      <c r="D343" s="30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31"/>
      <c r="U343" s="30"/>
      <c r="V343" s="30"/>
      <c r="W343" s="30"/>
      <c r="X343" s="5"/>
      <c r="Y343" s="5"/>
      <c r="Z343" s="5"/>
    </row>
    <row r="344" ht="12.75" customHeight="1">
      <c r="A344" s="30"/>
      <c r="B344" s="5"/>
      <c r="C344" s="5"/>
      <c r="D344" s="30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31"/>
      <c r="U344" s="30"/>
      <c r="V344" s="30"/>
      <c r="W344" s="30"/>
      <c r="X344" s="5"/>
      <c r="Y344" s="5"/>
      <c r="Z344" s="5"/>
    </row>
    <row r="345" ht="12.75" customHeight="1">
      <c r="A345" s="30"/>
      <c r="B345" s="5"/>
      <c r="C345" s="5"/>
      <c r="D345" s="30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31"/>
      <c r="U345" s="30"/>
      <c r="V345" s="30"/>
      <c r="W345" s="30"/>
      <c r="X345" s="5"/>
      <c r="Y345" s="5"/>
      <c r="Z345" s="5"/>
    </row>
    <row r="346" ht="12.75" customHeight="1">
      <c r="A346" s="30"/>
      <c r="B346" s="5"/>
      <c r="C346" s="5"/>
      <c r="D346" s="30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31"/>
      <c r="U346" s="30"/>
      <c r="V346" s="30"/>
      <c r="W346" s="30"/>
      <c r="X346" s="5"/>
      <c r="Y346" s="5"/>
      <c r="Z346" s="5"/>
    </row>
    <row r="347" ht="12.75" customHeight="1">
      <c r="A347" s="30"/>
      <c r="B347" s="5"/>
      <c r="C347" s="5"/>
      <c r="D347" s="30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31"/>
      <c r="U347" s="30"/>
      <c r="V347" s="30"/>
      <c r="W347" s="30"/>
      <c r="X347" s="5"/>
      <c r="Y347" s="5"/>
      <c r="Z347" s="5"/>
    </row>
    <row r="348" ht="12.75" customHeight="1">
      <c r="A348" s="30"/>
      <c r="B348" s="5"/>
      <c r="C348" s="5"/>
      <c r="D348" s="30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31"/>
      <c r="U348" s="30"/>
      <c r="V348" s="30"/>
      <c r="W348" s="30"/>
      <c r="X348" s="5"/>
      <c r="Y348" s="5"/>
      <c r="Z348" s="5"/>
    </row>
    <row r="349" ht="12.75" customHeight="1">
      <c r="A349" s="30"/>
      <c r="B349" s="5"/>
      <c r="C349" s="5"/>
      <c r="D349" s="30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31"/>
      <c r="U349" s="30"/>
      <c r="V349" s="30"/>
      <c r="W349" s="30"/>
      <c r="X349" s="5"/>
      <c r="Y349" s="5"/>
      <c r="Z349" s="5"/>
    </row>
    <row r="350" ht="12.75" customHeight="1">
      <c r="A350" s="30"/>
      <c r="B350" s="5"/>
      <c r="C350" s="5"/>
      <c r="D350" s="30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31"/>
      <c r="U350" s="30"/>
      <c r="V350" s="30"/>
      <c r="W350" s="30"/>
      <c r="X350" s="5"/>
      <c r="Y350" s="5"/>
      <c r="Z350" s="5"/>
    </row>
    <row r="351" ht="12.75" customHeight="1">
      <c r="A351" s="30"/>
      <c r="B351" s="5"/>
      <c r="C351" s="5"/>
      <c r="D351" s="30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31"/>
      <c r="U351" s="30"/>
      <c r="V351" s="30"/>
      <c r="W351" s="30"/>
      <c r="X351" s="5"/>
      <c r="Y351" s="5"/>
      <c r="Z351" s="5"/>
    </row>
    <row r="352" ht="12.75" customHeight="1">
      <c r="A352" s="30"/>
      <c r="B352" s="5"/>
      <c r="C352" s="5"/>
      <c r="D352" s="30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31"/>
      <c r="U352" s="30"/>
      <c r="V352" s="30"/>
      <c r="W352" s="30"/>
      <c r="X352" s="5"/>
      <c r="Y352" s="5"/>
      <c r="Z352" s="5"/>
    </row>
    <row r="353" ht="12.75" customHeight="1">
      <c r="A353" s="30"/>
      <c r="B353" s="5"/>
      <c r="C353" s="5"/>
      <c r="D353" s="30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31"/>
      <c r="U353" s="30"/>
      <c r="V353" s="30"/>
      <c r="W353" s="30"/>
      <c r="X353" s="5"/>
      <c r="Y353" s="5"/>
      <c r="Z353" s="5"/>
    </row>
    <row r="354" ht="12.75" customHeight="1">
      <c r="A354" s="30"/>
      <c r="B354" s="5"/>
      <c r="C354" s="5"/>
      <c r="D354" s="30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31"/>
      <c r="U354" s="30"/>
      <c r="V354" s="30"/>
      <c r="W354" s="30"/>
      <c r="X354" s="5"/>
      <c r="Y354" s="5"/>
      <c r="Z354" s="5"/>
    </row>
    <row r="355" ht="12.75" customHeight="1">
      <c r="A355" s="30"/>
      <c r="B355" s="5"/>
      <c r="C355" s="5"/>
      <c r="D355" s="30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31"/>
      <c r="U355" s="30"/>
      <c r="V355" s="30"/>
      <c r="W355" s="30"/>
      <c r="X355" s="5"/>
      <c r="Y355" s="5"/>
      <c r="Z355" s="5"/>
    </row>
    <row r="356" ht="12.75" customHeight="1">
      <c r="A356" s="30"/>
      <c r="B356" s="5"/>
      <c r="C356" s="5"/>
      <c r="D356" s="30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31"/>
      <c r="U356" s="30"/>
      <c r="V356" s="30"/>
      <c r="W356" s="30"/>
      <c r="X356" s="5"/>
      <c r="Y356" s="5"/>
      <c r="Z356" s="5"/>
    </row>
    <row r="357" ht="12.75" customHeight="1">
      <c r="A357" s="30"/>
      <c r="B357" s="5"/>
      <c r="C357" s="5"/>
      <c r="D357" s="30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31"/>
      <c r="U357" s="30"/>
      <c r="V357" s="30"/>
      <c r="W357" s="30"/>
      <c r="X357" s="5"/>
      <c r="Y357" s="5"/>
      <c r="Z357" s="5"/>
    </row>
    <row r="358" ht="12.75" customHeight="1">
      <c r="A358" s="30"/>
      <c r="B358" s="5"/>
      <c r="C358" s="5"/>
      <c r="D358" s="30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31"/>
      <c r="U358" s="30"/>
      <c r="V358" s="30"/>
      <c r="W358" s="30"/>
      <c r="X358" s="5"/>
      <c r="Y358" s="5"/>
      <c r="Z358" s="5"/>
    </row>
    <row r="359" ht="12.75" customHeight="1">
      <c r="A359" s="30"/>
      <c r="B359" s="5"/>
      <c r="C359" s="5"/>
      <c r="D359" s="30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31"/>
      <c r="U359" s="30"/>
      <c r="V359" s="30"/>
      <c r="W359" s="30"/>
      <c r="X359" s="5"/>
      <c r="Y359" s="5"/>
      <c r="Z359" s="5"/>
    </row>
    <row r="360" ht="12.75" customHeight="1">
      <c r="A360" s="30"/>
      <c r="B360" s="5"/>
      <c r="C360" s="5"/>
      <c r="D360" s="30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31"/>
      <c r="U360" s="30"/>
      <c r="V360" s="30"/>
      <c r="W360" s="30"/>
      <c r="X360" s="5"/>
      <c r="Y360" s="5"/>
      <c r="Z360" s="5"/>
    </row>
    <row r="361" ht="12.75" customHeight="1">
      <c r="A361" s="30"/>
      <c r="B361" s="5"/>
      <c r="C361" s="5"/>
      <c r="D361" s="30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31"/>
      <c r="U361" s="30"/>
      <c r="V361" s="30"/>
      <c r="W361" s="30"/>
      <c r="X361" s="5"/>
      <c r="Y361" s="5"/>
      <c r="Z361" s="5"/>
    </row>
    <row r="362" ht="12.75" customHeight="1">
      <c r="A362" s="30"/>
      <c r="B362" s="5"/>
      <c r="C362" s="5"/>
      <c r="D362" s="30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31"/>
      <c r="U362" s="30"/>
      <c r="V362" s="30"/>
      <c r="W362" s="30"/>
      <c r="X362" s="5"/>
      <c r="Y362" s="5"/>
      <c r="Z362" s="5"/>
    </row>
    <row r="363" ht="12.75" customHeight="1">
      <c r="A363" s="30"/>
      <c r="B363" s="5"/>
      <c r="C363" s="5"/>
      <c r="D363" s="30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31"/>
      <c r="U363" s="30"/>
      <c r="V363" s="30"/>
      <c r="W363" s="30"/>
      <c r="X363" s="5"/>
      <c r="Y363" s="5"/>
      <c r="Z363" s="5"/>
    </row>
    <row r="364" ht="12.75" customHeight="1">
      <c r="A364" s="30"/>
      <c r="B364" s="5"/>
      <c r="C364" s="5"/>
      <c r="D364" s="30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31"/>
      <c r="U364" s="30"/>
      <c r="V364" s="30"/>
      <c r="W364" s="30"/>
      <c r="X364" s="5"/>
      <c r="Y364" s="5"/>
      <c r="Z364" s="5"/>
    </row>
    <row r="365" ht="12.75" customHeight="1">
      <c r="A365" s="30"/>
      <c r="B365" s="5"/>
      <c r="C365" s="5"/>
      <c r="D365" s="30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31"/>
      <c r="U365" s="30"/>
      <c r="V365" s="30"/>
      <c r="W365" s="30"/>
      <c r="X365" s="5"/>
      <c r="Y365" s="5"/>
      <c r="Z365" s="5"/>
    </row>
    <row r="366" ht="12.75" customHeight="1">
      <c r="A366" s="30"/>
      <c r="B366" s="5"/>
      <c r="C366" s="5"/>
      <c r="D366" s="30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31"/>
      <c r="U366" s="30"/>
      <c r="V366" s="30"/>
      <c r="W366" s="30"/>
      <c r="X366" s="5"/>
      <c r="Y366" s="5"/>
      <c r="Z366" s="5"/>
    </row>
    <row r="367" ht="12.75" customHeight="1">
      <c r="A367" s="30"/>
      <c r="B367" s="5"/>
      <c r="C367" s="5"/>
      <c r="D367" s="30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31"/>
      <c r="U367" s="30"/>
      <c r="V367" s="30"/>
      <c r="W367" s="30"/>
      <c r="X367" s="5"/>
      <c r="Y367" s="5"/>
      <c r="Z367" s="5"/>
    </row>
    <row r="368" ht="12.75" customHeight="1">
      <c r="A368" s="30"/>
      <c r="B368" s="5"/>
      <c r="C368" s="5"/>
      <c r="D368" s="30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31"/>
      <c r="U368" s="30"/>
      <c r="V368" s="30"/>
      <c r="W368" s="30"/>
      <c r="X368" s="5"/>
      <c r="Y368" s="5"/>
      <c r="Z368" s="5"/>
    </row>
    <row r="369" ht="12.75" customHeight="1">
      <c r="A369" s="30"/>
      <c r="B369" s="5"/>
      <c r="C369" s="5"/>
      <c r="D369" s="30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31"/>
      <c r="U369" s="30"/>
      <c r="V369" s="30"/>
      <c r="W369" s="30"/>
      <c r="X369" s="5"/>
      <c r="Y369" s="5"/>
      <c r="Z369" s="5"/>
    </row>
    <row r="370" ht="12.75" customHeight="1">
      <c r="A370" s="30"/>
      <c r="B370" s="5"/>
      <c r="C370" s="5"/>
      <c r="D370" s="30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31"/>
      <c r="U370" s="30"/>
      <c r="V370" s="30"/>
      <c r="W370" s="30"/>
      <c r="X370" s="5"/>
      <c r="Y370" s="5"/>
      <c r="Z370" s="5"/>
    </row>
    <row r="371" ht="12.75" customHeight="1">
      <c r="A371" s="30"/>
      <c r="B371" s="5"/>
      <c r="C371" s="5"/>
      <c r="D371" s="30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31"/>
      <c r="U371" s="30"/>
      <c r="V371" s="30"/>
      <c r="W371" s="30"/>
      <c r="X371" s="5"/>
      <c r="Y371" s="5"/>
      <c r="Z371" s="5"/>
    </row>
    <row r="372" ht="12.75" customHeight="1">
      <c r="A372" s="30"/>
      <c r="B372" s="5"/>
      <c r="C372" s="5"/>
      <c r="D372" s="30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31"/>
      <c r="U372" s="30"/>
      <c r="V372" s="30"/>
      <c r="W372" s="30"/>
      <c r="X372" s="5"/>
      <c r="Y372" s="5"/>
      <c r="Z372" s="5"/>
    </row>
    <row r="373" ht="12.75" customHeight="1">
      <c r="A373" s="30"/>
      <c r="B373" s="5"/>
      <c r="C373" s="5"/>
      <c r="D373" s="30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31"/>
      <c r="U373" s="30"/>
      <c r="V373" s="30"/>
      <c r="W373" s="30"/>
      <c r="X373" s="5"/>
      <c r="Y373" s="5"/>
      <c r="Z373" s="5"/>
    </row>
    <row r="374" ht="12.75" customHeight="1">
      <c r="A374" s="30"/>
      <c r="B374" s="5"/>
      <c r="C374" s="5"/>
      <c r="D374" s="30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31"/>
      <c r="U374" s="30"/>
      <c r="V374" s="30"/>
      <c r="W374" s="30"/>
      <c r="X374" s="5"/>
      <c r="Y374" s="5"/>
      <c r="Z374" s="5"/>
    </row>
    <row r="375" ht="12.75" customHeight="1">
      <c r="A375" s="30"/>
      <c r="B375" s="5"/>
      <c r="C375" s="5"/>
      <c r="D375" s="30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31"/>
      <c r="U375" s="30"/>
      <c r="V375" s="30"/>
      <c r="W375" s="30"/>
      <c r="X375" s="5"/>
      <c r="Y375" s="5"/>
      <c r="Z375" s="5"/>
    </row>
    <row r="376" ht="12.75" customHeight="1">
      <c r="A376" s="30"/>
      <c r="B376" s="5"/>
      <c r="C376" s="5"/>
      <c r="D376" s="30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31"/>
      <c r="U376" s="30"/>
      <c r="V376" s="30"/>
      <c r="W376" s="30"/>
      <c r="X376" s="5"/>
      <c r="Y376" s="5"/>
      <c r="Z376" s="5"/>
    </row>
    <row r="377" ht="12.75" customHeight="1">
      <c r="A377" s="30"/>
      <c r="B377" s="5"/>
      <c r="C377" s="5"/>
      <c r="D377" s="30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31"/>
      <c r="U377" s="30"/>
      <c r="V377" s="30"/>
      <c r="W377" s="30"/>
      <c r="X377" s="5"/>
      <c r="Y377" s="5"/>
      <c r="Z377" s="5"/>
    </row>
    <row r="378" ht="12.75" customHeight="1">
      <c r="A378" s="30"/>
      <c r="B378" s="5"/>
      <c r="C378" s="5"/>
      <c r="D378" s="30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31"/>
      <c r="U378" s="30"/>
      <c r="V378" s="30"/>
      <c r="W378" s="30"/>
      <c r="X378" s="5"/>
      <c r="Y378" s="5"/>
      <c r="Z378" s="5"/>
    </row>
    <row r="379" ht="12.75" customHeight="1">
      <c r="A379" s="30"/>
      <c r="B379" s="5"/>
      <c r="C379" s="5"/>
      <c r="D379" s="30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31"/>
      <c r="U379" s="30"/>
      <c r="V379" s="30"/>
      <c r="W379" s="30"/>
      <c r="X379" s="5"/>
      <c r="Y379" s="5"/>
      <c r="Z379" s="5"/>
    </row>
    <row r="380" ht="12.75" customHeight="1">
      <c r="A380" s="30"/>
      <c r="B380" s="5"/>
      <c r="C380" s="5"/>
      <c r="D380" s="30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31"/>
      <c r="U380" s="30"/>
      <c r="V380" s="30"/>
      <c r="W380" s="30"/>
      <c r="X380" s="5"/>
      <c r="Y380" s="5"/>
      <c r="Z380" s="5"/>
    </row>
    <row r="381" ht="12.75" customHeight="1">
      <c r="A381" s="30"/>
      <c r="B381" s="5"/>
      <c r="C381" s="5"/>
      <c r="D381" s="30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31"/>
      <c r="U381" s="30"/>
      <c r="V381" s="30"/>
      <c r="W381" s="30"/>
      <c r="X381" s="5"/>
      <c r="Y381" s="5"/>
      <c r="Z381" s="5"/>
    </row>
    <row r="382" ht="12.75" customHeight="1">
      <c r="A382" s="30"/>
      <c r="B382" s="5"/>
      <c r="C382" s="5"/>
      <c r="D382" s="30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31"/>
      <c r="U382" s="30"/>
      <c r="V382" s="30"/>
      <c r="W382" s="30"/>
      <c r="X382" s="5"/>
      <c r="Y382" s="5"/>
      <c r="Z382" s="5"/>
    </row>
    <row r="383" ht="12.75" customHeight="1">
      <c r="A383" s="30"/>
      <c r="B383" s="5"/>
      <c r="C383" s="5"/>
      <c r="D383" s="30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31"/>
      <c r="U383" s="30"/>
      <c r="V383" s="30"/>
      <c r="W383" s="30"/>
      <c r="X383" s="5"/>
      <c r="Y383" s="5"/>
      <c r="Z383" s="5"/>
    </row>
    <row r="384" ht="12.75" customHeight="1">
      <c r="A384" s="30"/>
      <c r="B384" s="5"/>
      <c r="C384" s="5"/>
      <c r="D384" s="30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31"/>
      <c r="U384" s="30"/>
      <c r="V384" s="30"/>
      <c r="W384" s="30"/>
      <c r="X384" s="5"/>
      <c r="Y384" s="5"/>
      <c r="Z384" s="5"/>
    </row>
    <row r="385" ht="12.75" customHeight="1">
      <c r="A385" s="30"/>
      <c r="B385" s="5"/>
      <c r="C385" s="5"/>
      <c r="D385" s="30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31"/>
      <c r="U385" s="30"/>
      <c r="V385" s="30"/>
      <c r="W385" s="30"/>
      <c r="X385" s="5"/>
      <c r="Y385" s="5"/>
      <c r="Z385" s="5"/>
    </row>
    <row r="386" ht="12.75" customHeight="1">
      <c r="A386" s="30"/>
      <c r="B386" s="5"/>
      <c r="C386" s="5"/>
      <c r="D386" s="30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31"/>
      <c r="U386" s="30"/>
      <c r="V386" s="30"/>
      <c r="W386" s="30"/>
      <c r="X386" s="5"/>
      <c r="Y386" s="5"/>
      <c r="Z386" s="5"/>
    </row>
    <row r="387" ht="12.75" customHeight="1">
      <c r="A387" s="30"/>
      <c r="B387" s="5"/>
      <c r="C387" s="5"/>
      <c r="D387" s="30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31"/>
      <c r="U387" s="30"/>
      <c r="V387" s="30"/>
      <c r="W387" s="30"/>
      <c r="X387" s="5"/>
      <c r="Y387" s="5"/>
      <c r="Z387" s="5"/>
    </row>
    <row r="388" ht="12.75" customHeight="1">
      <c r="A388" s="30"/>
      <c r="B388" s="5"/>
      <c r="C388" s="5"/>
      <c r="D388" s="30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31"/>
      <c r="U388" s="30"/>
      <c r="V388" s="30"/>
      <c r="W388" s="30"/>
      <c r="X388" s="5"/>
      <c r="Y388" s="5"/>
      <c r="Z388" s="5"/>
    </row>
    <row r="389" ht="12.75" customHeight="1">
      <c r="A389" s="30"/>
      <c r="B389" s="5"/>
      <c r="C389" s="5"/>
      <c r="D389" s="30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31"/>
      <c r="U389" s="30"/>
      <c r="V389" s="30"/>
      <c r="W389" s="30"/>
      <c r="X389" s="5"/>
      <c r="Y389" s="5"/>
      <c r="Z389" s="5"/>
    </row>
    <row r="390" ht="12.75" customHeight="1">
      <c r="A390" s="30"/>
      <c r="B390" s="5"/>
      <c r="C390" s="5"/>
      <c r="D390" s="30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31"/>
      <c r="U390" s="30"/>
      <c r="V390" s="30"/>
      <c r="W390" s="30"/>
      <c r="X390" s="5"/>
      <c r="Y390" s="5"/>
      <c r="Z390" s="5"/>
    </row>
    <row r="391" ht="12.75" customHeight="1">
      <c r="A391" s="30"/>
      <c r="B391" s="5"/>
      <c r="C391" s="5"/>
      <c r="D391" s="30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31"/>
      <c r="U391" s="30"/>
      <c r="V391" s="30"/>
      <c r="W391" s="30"/>
      <c r="X391" s="5"/>
      <c r="Y391" s="5"/>
      <c r="Z391" s="5"/>
    </row>
    <row r="392" ht="12.75" customHeight="1">
      <c r="A392" s="30"/>
      <c r="B392" s="5"/>
      <c r="C392" s="5"/>
      <c r="D392" s="30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31"/>
      <c r="U392" s="30"/>
      <c r="V392" s="30"/>
      <c r="W392" s="30"/>
      <c r="X392" s="5"/>
      <c r="Y392" s="5"/>
      <c r="Z392" s="5"/>
    </row>
    <row r="393" ht="12.75" customHeight="1">
      <c r="A393" s="30"/>
      <c r="B393" s="5"/>
      <c r="C393" s="5"/>
      <c r="D393" s="30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31"/>
      <c r="U393" s="30"/>
      <c r="V393" s="30"/>
      <c r="W393" s="30"/>
      <c r="X393" s="5"/>
      <c r="Y393" s="5"/>
      <c r="Z393" s="5"/>
    </row>
    <row r="394" ht="12.75" customHeight="1">
      <c r="A394" s="30"/>
      <c r="B394" s="5"/>
      <c r="C394" s="5"/>
      <c r="D394" s="30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31"/>
      <c r="U394" s="30"/>
      <c r="V394" s="30"/>
      <c r="W394" s="30"/>
      <c r="X394" s="5"/>
      <c r="Y394" s="5"/>
      <c r="Z394" s="5"/>
    </row>
    <row r="395" ht="12.75" customHeight="1">
      <c r="A395" s="30"/>
      <c r="B395" s="5"/>
      <c r="C395" s="5"/>
      <c r="D395" s="30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31"/>
      <c r="U395" s="30"/>
      <c r="V395" s="30"/>
      <c r="W395" s="30"/>
      <c r="X395" s="5"/>
      <c r="Y395" s="5"/>
      <c r="Z395" s="5"/>
    </row>
    <row r="396" ht="12.75" customHeight="1">
      <c r="A396" s="30"/>
      <c r="B396" s="5"/>
      <c r="C396" s="5"/>
      <c r="D396" s="30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31"/>
      <c r="U396" s="30"/>
      <c r="V396" s="30"/>
      <c r="W396" s="30"/>
      <c r="X396" s="5"/>
      <c r="Y396" s="5"/>
      <c r="Z396" s="5"/>
    </row>
    <row r="397" ht="12.75" customHeight="1">
      <c r="A397" s="30"/>
      <c r="B397" s="5"/>
      <c r="C397" s="5"/>
      <c r="D397" s="30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31"/>
      <c r="U397" s="30"/>
      <c r="V397" s="30"/>
      <c r="W397" s="30"/>
      <c r="X397" s="5"/>
      <c r="Y397" s="5"/>
      <c r="Z397" s="5"/>
    </row>
    <row r="398" ht="12.75" customHeight="1">
      <c r="A398" s="30"/>
      <c r="B398" s="5"/>
      <c r="C398" s="5"/>
      <c r="D398" s="30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31"/>
      <c r="U398" s="30"/>
      <c r="V398" s="30"/>
      <c r="W398" s="30"/>
      <c r="X398" s="5"/>
      <c r="Y398" s="5"/>
      <c r="Z398" s="5"/>
    </row>
    <row r="399" ht="12.75" customHeight="1">
      <c r="A399" s="30"/>
      <c r="B399" s="5"/>
      <c r="C399" s="5"/>
      <c r="D399" s="30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31"/>
      <c r="U399" s="30"/>
      <c r="V399" s="30"/>
      <c r="W399" s="30"/>
      <c r="X399" s="5"/>
      <c r="Y399" s="5"/>
      <c r="Z399" s="5"/>
    </row>
    <row r="400" ht="12.75" customHeight="1">
      <c r="A400" s="30"/>
      <c r="B400" s="5"/>
      <c r="C400" s="5"/>
      <c r="D400" s="30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31"/>
      <c r="U400" s="30"/>
      <c r="V400" s="30"/>
      <c r="W400" s="30"/>
      <c r="X400" s="5"/>
      <c r="Y400" s="5"/>
      <c r="Z400" s="5"/>
    </row>
    <row r="401" ht="12.75" customHeight="1">
      <c r="A401" s="30"/>
      <c r="B401" s="5"/>
      <c r="C401" s="5"/>
      <c r="D401" s="30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31"/>
      <c r="U401" s="30"/>
      <c r="V401" s="30"/>
      <c r="W401" s="30"/>
      <c r="X401" s="5"/>
      <c r="Y401" s="5"/>
      <c r="Z401" s="5"/>
    </row>
    <row r="402" ht="12.75" customHeight="1">
      <c r="A402" s="30"/>
      <c r="B402" s="5"/>
      <c r="C402" s="5"/>
      <c r="D402" s="30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31"/>
      <c r="U402" s="30"/>
      <c r="V402" s="30"/>
      <c r="W402" s="30"/>
      <c r="X402" s="5"/>
      <c r="Y402" s="5"/>
      <c r="Z402" s="5"/>
    </row>
    <row r="403" ht="12.75" customHeight="1">
      <c r="A403" s="30"/>
      <c r="B403" s="5"/>
      <c r="C403" s="5"/>
      <c r="D403" s="30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31"/>
      <c r="U403" s="30"/>
      <c r="V403" s="30"/>
      <c r="W403" s="30"/>
      <c r="X403" s="5"/>
      <c r="Y403" s="5"/>
      <c r="Z403" s="5"/>
    </row>
    <row r="404" ht="12.75" customHeight="1">
      <c r="A404" s="30"/>
      <c r="B404" s="5"/>
      <c r="C404" s="5"/>
      <c r="D404" s="30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31"/>
      <c r="U404" s="30"/>
      <c r="V404" s="30"/>
      <c r="W404" s="30"/>
      <c r="X404" s="5"/>
      <c r="Y404" s="5"/>
      <c r="Z404" s="5"/>
    </row>
    <row r="405" ht="12.75" customHeight="1">
      <c r="A405" s="30"/>
      <c r="B405" s="5"/>
      <c r="C405" s="5"/>
      <c r="D405" s="30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31"/>
      <c r="U405" s="30"/>
      <c r="V405" s="30"/>
      <c r="W405" s="30"/>
      <c r="X405" s="5"/>
      <c r="Y405" s="5"/>
      <c r="Z405" s="5"/>
    </row>
    <row r="406" ht="12.75" customHeight="1">
      <c r="A406" s="30"/>
      <c r="B406" s="5"/>
      <c r="C406" s="5"/>
      <c r="D406" s="30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31"/>
      <c r="U406" s="30"/>
      <c r="V406" s="30"/>
      <c r="W406" s="30"/>
      <c r="X406" s="5"/>
      <c r="Y406" s="5"/>
      <c r="Z406" s="5"/>
    </row>
    <row r="407" ht="12.75" customHeight="1">
      <c r="A407" s="30"/>
      <c r="B407" s="5"/>
      <c r="C407" s="5"/>
      <c r="D407" s="30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31"/>
      <c r="U407" s="30"/>
      <c r="V407" s="30"/>
      <c r="W407" s="30"/>
      <c r="X407" s="5"/>
      <c r="Y407" s="5"/>
      <c r="Z407" s="5"/>
    </row>
    <row r="408" ht="12.75" customHeight="1">
      <c r="A408" s="30"/>
      <c r="B408" s="5"/>
      <c r="C408" s="5"/>
      <c r="D408" s="30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31"/>
      <c r="U408" s="30"/>
      <c r="V408" s="30"/>
      <c r="W408" s="30"/>
      <c r="X408" s="5"/>
      <c r="Y408" s="5"/>
      <c r="Z408" s="5"/>
    </row>
    <row r="409" ht="12.75" customHeight="1">
      <c r="A409" s="30"/>
      <c r="B409" s="5"/>
      <c r="C409" s="5"/>
      <c r="D409" s="30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31"/>
      <c r="U409" s="30"/>
      <c r="V409" s="30"/>
      <c r="W409" s="30"/>
      <c r="X409" s="5"/>
      <c r="Y409" s="5"/>
      <c r="Z409" s="5"/>
    </row>
    <row r="410" ht="12.75" customHeight="1">
      <c r="A410" s="30"/>
      <c r="B410" s="5"/>
      <c r="C410" s="5"/>
      <c r="D410" s="30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31"/>
      <c r="U410" s="30"/>
      <c r="V410" s="30"/>
      <c r="W410" s="30"/>
      <c r="X410" s="5"/>
      <c r="Y410" s="5"/>
      <c r="Z410" s="5"/>
    </row>
    <row r="411" ht="12.75" customHeight="1">
      <c r="A411" s="30"/>
      <c r="B411" s="5"/>
      <c r="C411" s="5"/>
      <c r="D411" s="30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31"/>
      <c r="U411" s="30"/>
      <c r="V411" s="30"/>
      <c r="W411" s="30"/>
      <c r="X411" s="5"/>
      <c r="Y411" s="5"/>
      <c r="Z411" s="5"/>
    </row>
    <row r="412" ht="12.75" customHeight="1">
      <c r="A412" s="30"/>
      <c r="B412" s="5"/>
      <c r="C412" s="5"/>
      <c r="D412" s="30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31"/>
      <c r="U412" s="30"/>
      <c r="V412" s="30"/>
      <c r="W412" s="30"/>
      <c r="X412" s="5"/>
      <c r="Y412" s="5"/>
      <c r="Z412" s="5"/>
    </row>
    <row r="413" ht="12.75" customHeight="1">
      <c r="A413" s="30"/>
      <c r="B413" s="5"/>
      <c r="C413" s="5"/>
      <c r="D413" s="30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31"/>
      <c r="U413" s="30"/>
      <c r="V413" s="30"/>
      <c r="W413" s="30"/>
      <c r="X413" s="5"/>
      <c r="Y413" s="5"/>
      <c r="Z413" s="5"/>
    </row>
    <row r="414" ht="12.75" customHeight="1">
      <c r="A414" s="30"/>
      <c r="B414" s="5"/>
      <c r="C414" s="5"/>
      <c r="D414" s="30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31"/>
      <c r="U414" s="30"/>
      <c r="V414" s="30"/>
      <c r="W414" s="30"/>
      <c r="X414" s="5"/>
      <c r="Y414" s="5"/>
      <c r="Z414" s="5"/>
    </row>
    <row r="415" ht="12.75" customHeight="1">
      <c r="A415" s="30"/>
      <c r="B415" s="5"/>
      <c r="C415" s="5"/>
      <c r="D415" s="30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31"/>
      <c r="U415" s="30"/>
      <c r="V415" s="30"/>
      <c r="W415" s="30"/>
      <c r="X415" s="5"/>
      <c r="Y415" s="5"/>
      <c r="Z415" s="5"/>
    </row>
    <row r="416" ht="12.75" customHeight="1">
      <c r="A416" s="30"/>
      <c r="B416" s="5"/>
      <c r="C416" s="5"/>
      <c r="D416" s="30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31"/>
      <c r="U416" s="30"/>
      <c r="V416" s="30"/>
      <c r="W416" s="30"/>
      <c r="X416" s="5"/>
      <c r="Y416" s="5"/>
      <c r="Z416" s="5"/>
    </row>
    <row r="417" ht="12.75" customHeight="1">
      <c r="A417" s="30"/>
      <c r="B417" s="5"/>
      <c r="C417" s="5"/>
      <c r="D417" s="30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31"/>
      <c r="U417" s="30"/>
      <c r="V417" s="30"/>
      <c r="W417" s="30"/>
      <c r="X417" s="5"/>
      <c r="Y417" s="5"/>
      <c r="Z417" s="5"/>
    </row>
    <row r="418" ht="12.75" customHeight="1">
      <c r="A418" s="30"/>
      <c r="B418" s="5"/>
      <c r="C418" s="5"/>
      <c r="D418" s="30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31"/>
      <c r="U418" s="30"/>
      <c r="V418" s="30"/>
      <c r="W418" s="30"/>
      <c r="X418" s="5"/>
      <c r="Y418" s="5"/>
      <c r="Z418" s="5"/>
    </row>
    <row r="419" ht="12.75" customHeight="1">
      <c r="A419" s="30"/>
      <c r="B419" s="5"/>
      <c r="C419" s="5"/>
      <c r="D419" s="30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31"/>
      <c r="U419" s="30"/>
      <c r="V419" s="30"/>
      <c r="W419" s="30"/>
      <c r="X419" s="5"/>
      <c r="Y419" s="5"/>
      <c r="Z419" s="5"/>
    </row>
    <row r="420" ht="12.75" customHeight="1">
      <c r="A420" s="30"/>
      <c r="B420" s="5"/>
      <c r="C420" s="5"/>
      <c r="D420" s="30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31"/>
      <c r="U420" s="30"/>
      <c r="V420" s="30"/>
      <c r="W420" s="30"/>
      <c r="X420" s="5"/>
      <c r="Y420" s="5"/>
      <c r="Z420" s="5"/>
    </row>
    <row r="421" ht="12.75" customHeight="1">
      <c r="A421" s="30"/>
      <c r="B421" s="5"/>
      <c r="C421" s="5"/>
      <c r="D421" s="30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31"/>
      <c r="U421" s="30"/>
      <c r="V421" s="30"/>
      <c r="W421" s="30"/>
      <c r="X421" s="5"/>
      <c r="Y421" s="5"/>
      <c r="Z421" s="5"/>
    </row>
    <row r="422" ht="12.75" customHeight="1">
      <c r="A422" s="30"/>
      <c r="B422" s="5"/>
      <c r="C422" s="5"/>
      <c r="D422" s="30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31"/>
      <c r="U422" s="30"/>
      <c r="V422" s="30"/>
      <c r="W422" s="30"/>
      <c r="X422" s="5"/>
      <c r="Y422" s="5"/>
      <c r="Z422" s="5"/>
    </row>
    <row r="423" ht="12.75" customHeight="1">
      <c r="A423" s="30"/>
      <c r="B423" s="5"/>
      <c r="C423" s="5"/>
      <c r="D423" s="30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31"/>
      <c r="U423" s="30"/>
      <c r="V423" s="30"/>
      <c r="W423" s="30"/>
      <c r="X423" s="5"/>
      <c r="Y423" s="5"/>
      <c r="Z423" s="5"/>
    </row>
    <row r="424" ht="12.75" customHeight="1">
      <c r="A424" s="30"/>
      <c r="B424" s="5"/>
      <c r="C424" s="5"/>
      <c r="D424" s="30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31"/>
      <c r="U424" s="30"/>
      <c r="V424" s="30"/>
      <c r="W424" s="30"/>
      <c r="X424" s="5"/>
      <c r="Y424" s="5"/>
      <c r="Z424" s="5"/>
    </row>
    <row r="425" ht="12.75" customHeight="1">
      <c r="A425" s="30"/>
      <c r="B425" s="5"/>
      <c r="C425" s="5"/>
      <c r="D425" s="30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31"/>
      <c r="U425" s="30"/>
      <c r="V425" s="30"/>
      <c r="W425" s="30"/>
      <c r="X425" s="5"/>
      <c r="Y425" s="5"/>
      <c r="Z425" s="5"/>
    </row>
    <row r="426" ht="12.75" customHeight="1">
      <c r="A426" s="30"/>
      <c r="B426" s="5"/>
      <c r="C426" s="5"/>
      <c r="D426" s="30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31"/>
      <c r="U426" s="30"/>
      <c r="V426" s="30"/>
      <c r="W426" s="30"/>
      <c r="X426" s="5"/>
      <c r="Y426" s="5"/>
      <c r="Z426" s="5"/>
    </row>
    <row r="427" ht="12.75" customHeight="1">
      <c r="A427" s="30"/>
      <c r="B427" s="5"/>
      <c r="C427" s="5"/>
      <c r="D427" s="30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31"/>
      <c r="U427" s="30"/>
      <c r="V427" s="30"/>
      <c r="W427" s="30"/>
      <c r="X427" s="5"/>
      <c r="Y427" s="5"/>
      <c r="Z427" s="5"/>
    </row>
    <row r="428" ht="12.75" customHeight="1">
      <c r="A428" s="30"/>
      <c r="B428" s="5"/>
      <c r="C428" s="5"/>
      <c r="D428" s="30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31"/>
      <c r="U428" s="30"/>
      <c r="V428" s="30"/>
      <c r="W428" s="30"/>
      <c r="X428" s="5"/>
      <c r="Y428" s="5"/>
      <c r="Z428" s="5"/>
    </row>
    <row r="429" ht="12.75" customHeight="1">
      <c r="A429" s="30"/>
      <c r="B429" s="5"/>
      <c r="C429" s="5"/>
      <c r="D429" s="30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31"/>
      <c r="U429" s="30"/>
      <c r="V429" s="30"/>
      <c r="W429" s="30"/>
      <c r="X429" s="5"/>
      <c r="Y429" s="5"/>
      <c r="Z429" s="5"/>
    </row>
    <row r="430" ht="12.75" customHeight="1">
      <c r="A430" s="30"/>
      <c r="B430" s="5"/>
      <c r="C430" s="5"/>
      <c r="D430" s="30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31"/>
      <c r="U430" s="30"/>
      <c r="V430" s="30"/>
      <c r="W430" s="30"/>
      <c r="X430" s="5"/>
      <c r="Y430" s="5"/>
      <c r="Z430" s="5"/>
    </row>
    <row r="431" ht="12.75" customHeight="1">
      <c r="A431" s="30"/>
      <c r="B431" s="5"/>
      <c r="C431" s="5"/>
      <c r="D431" s="30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31"/>
      <c r="U431" s="30"/>
      <c r="V431" s="30"/>
      <c r="W431" s="30"/>
      <c r="X431" s="5"/>
      <c r="Y431" s="5"/>
      <c r="Z431" s="5"/>
    </row>
    <row r="432" ht="12.75" customHeight="1">
      <c r="A432" s="30"/>
      <c r="B432" s="5"/>
      <c r="C432" s="5"/>
      <c r="D432" s="30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31"/>
      <c r="U432" s="30"/>
      <c r="V432" s="30"/>
      <c r="W432" s="30"/>
      <c r="X432" s="5"/>
      <c r="Y432" s="5"/>
      <c r="Z432" s="5"/>
    </row>
    <row r="433" ht="12.75" customHeight="1">
      <c r="A433" s="30"/>
      <c r="B433" s="5"/>
      <c r="C433" s="5"/>
      <c r="D433" s="30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31"/>
      <c r="U433" s="30"/>
      <c r="V433" s="30"/>
      <c r="W433" s="30"/>
      <c r="X433" s="5"/>
      <c r="Y433" s="5"/>
      <c r="Z433" s="5"/>
    </row>
    <row r="434" ht="12.75" customHeight="1">
      <c r="A434" s="30"/>
      <c r="B434" s="5"/>
      <c r="C434" s="5"/>
      <c r="D434" s="30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31"/>
      <c r="U434" s="30"/>
      <c r="V434" s="30"/>
      <c r="W434" s="30"/>
      <c r="X434" s="5"/>
      <c r="Y434" s="5"/>
      <c r="Z434" s="5"/>
    </row>
    <row r="435" ht="12.75" customHeight="1">
      <c r="A435" s="30"/>
      <c r="B435" s="5"/>
      <c r="C435" s="5"/>
      <c r="D435" s="30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31"/>
      <c r="U435" s="30"/>
      <c r="V435" s="30"/>
      <c r="W435" s="30"/>
      <c r="X435" s="5"/>
      <c r="Y435" s="5"/>
      <c r="Z435" s="5"/>
    </row>
    <row r="436" ht="12.75" customHeight="1">
      <c r="A436" s="30"/>
      <c r="B436" s="5"/>
      <c r="C436" s="5"/>
      <c r="D436" s="30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31"/>
      <c r="U436" s="30"/>
      <c r="V436" s="30"/>
      <c r="W436" s="30"/>
      <c r="X436" s="5"/>
      <c r="Y436" s="5"/>
      <c r="Z436" s="5"/>
    </row>
    <row r="437" ht="12.75" customHeight="1">
      <c r="A437" s="30"/>
      <c r="B437" s="5"/>
      <c r="C437" s="5"/>
      <c r="D437" s="30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31"/>
      <c r="U437" s="30"/>
      <c r="V437" s="30"/>
      <c r="W437" s="30"/>
      <c r="X437" s="5"/>
      <c r="Y437" s="5"/>
      <c r="Z437" s="5"/>
    </row>
    <row r="438" ht="12.75" customHeight="1">
      <c r="A438" s="30"/>
      <c r="B438" s="5"/>
      <c r="C438" s="5"/>
      <c r="D438" s="30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31"/>
      <c r="U438" s="30"/>
      <c r="V438" s="30"/>
      <c r="W438" s="30"/>
      <c r="X438" s="5"/>
      <c r="Y438" s="5"/>
      <c r="Z438" s="5"/>
    </row>
    <row r="439" ht="12.75" customHeight="1">
      <c r="A439" s="30"/>
      <c r="B439" s="5"/>
      <c r="C439" s="5"/>
      <c r="D439" s="30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31"/>
      <c r="U439" s="30"/>
      <c r="V439" s="30"/>
      <c r="W439" s="30"/>
      <c r="X439" s="5"/>
      <c r="Y439" s="5"/>
      <c r="Z439" s="5"/>
    </row>
    <row r="440" ht="12.75" customHeight="1">
      <c r="A440" s="30"/>
      <c r="B440" s="5"/>
      <c r="C440" s="5"/>
      <c r="D440" s="30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31"/>
      <c r="U440" s="30"/>
      <c r="V440" s="30"/>
      <c r="W440" s="30"/>
      <c r="X440" s="5"/>
      <c r="Y440" s="5"/>
      <c r="Z440" s="5"/>
    </row>
    <row r="441" ht="12.75" customHeight="1">
      <c r="A441" s="30"/>
      <c r="B441" s="5"/>
      <c r="C441" s="5"/>
      <c r="D441" s="30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31"/>
      <c r="U441" s="30"/>
      <c r="V441" s="30"/>
      <c r="W441" s="30"/>
      <c r="X441" s="5"/>
      <c r="Y441" s="5"/>
      <c r="Z441" s="5"/>
    </row>
    <row r="442" ht="12.75" customHeight="1">
      <c r="A442" s="30"/>
      <c r="B442" s="5"/>
      <c r="C442" s="5"/>
      <c r="D442" s="30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31"/>
      <c r="U442" s="30"/>
      <c r="V442" s="30"/>
      <c r="W442" s="30"/>
      <c r="X442" s="5"/>
      <c r="Y442" s="5"/>
      <c r="Z442" s="5"/>
    </row>
    <row r="443" ht="12.75" customHeight="1">
      <c r="A443" s="30"/>
      <c r="B443" s="5"/>
      <c r="C443" s="5"/>
      <c r="D443" s="30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31"/>
      <c r="U443" s="30"/>
      <c r="V443" s="30"/>
      <c r="W443" s="30"/>
      <c r="X443" s="5"/>
      <c r="Y443" s="5"/>
      <c r="Z443" s="5"/>
    </row>
    <row r="444" ht="12.75" customHeight="1">
      <c r="A444" s="30"/>
      <c r="B444" s="5"/>
      <c r="C444" s="5"/>
      <c r="D444" s="30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31"/>
      <c r="U444" s="30"/>
      <c r="V444" s="30"/>
      <c r="W444" s="30"/>
      <c r="X444" s="5"/>
      <c r="Y444" s="5"/>
      <c r="Z444" s="5"/>
    </row>
    <row r="445" ht="12.75" customHeight="1">
      <c r="A445" s="30"/>
      <c r="B445" s="5"/>
      <c r="C445" s="5"/>
      <c r="D445" s="30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31"/>
      <c r="U445" s="30"/>
      <c r="V445" s="30"/>
      <c r="W445" s="30"/>
      <c r="X445" s="5"/>
      <c r="Y445" s="5"/>
      <c r="Z445" s="5"/>
    </row>
    <row r="446" ht="12.75" customHeight="1">
      <c r="A446" s="30"/>
      <c r="B446" s="5"/>
      <c r="C446" s="5"/>
      <c r="D446" s="30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31"/>
      <c r="U446" s="30"/>
      <c r="V446" s="30"/>
      <c r="W446" s="30"/>
      <c r="X446" s="5"/>
      <c r="Y446" s="5"/>
      <c r="Z446" s="5"/>
    </row>
    <row r="447" ht="12.75" customHeight="1">
      <c r="A447" s="30"/>
      <c r="B447" s="5"/>
      <c r="C447" s="5"/>
      <c r="D447" s="30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31"/>
      <c r="U447" s="30"/>
      <c r="V447" s="30"/>
      <c r="W447" s="30"/>
      <c r="X447" s="5"/>
      <c r="Y447" s="5"/>
      <c r="Z447" s="5"/>
    </row>
    <row r="448" ht="12.75" customHeight="1">
      <c r="A448" s="30"/>
      <c r="B448" s="5"/>
      <c r="C448" s="5"/>
      <c r="D448" s="30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31"/>
      <c r="U448" s="30"/>
      <c r="V448" s="30"/>
      <c r="W448" s="30"/>
      <c r="X448" s="5"/>
      <c r="Y448" s="5"/>
      <c r="Z448" s="5"/>
    </row>
    <row r="449" ht="12.75" customHeight="1">
      <c r="A449" s="30"/>
      <c r="B449" s="5"/>
      <c r="C449" s="5"/>
      <c r="D449" s="30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31"/>
      <c r="U449" s="30"/>
      <c r="V449" s="30"/>
      <c r="W449" s="30"/>
      <c r="X449" s="5"/>
      <c r="Y449" s="5"/>
      <c r="Z449" s="5"/>
    </row>
    <row r="450" ht="12.75" customHeight="1">
      <c r="A450" s="30"/>
      <c r="B450" s="5"/>
      <c r="C450" s="5"/>
      <c r="D450" s="30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31"/>
      <c r="U450" s="30"/>
      <c r="V450" s="30"/>
      <c r="W450" s="30"/>
      <c r="X450" s="5"/>
      <c r="Y450" s="5"/>
      <c r="Z450" s="5"/>
    </row>
    <row r="451" ht="12.75" customHeight="1">
      <c r="A451" s="30"/>
      <c r="B451" s="5"/>
      <c r="C451" s="5"/>
      <c r="D451" s="30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31"/>
      <c r="U451" s="30"/>
      <c r="V451" s="30"/>
      <c r="W451" s="30"/>
      <c r="X451" s="5"/>
      <c r="Y451" s="5"/>
      <c r="Z451" s="5"/>
    </row>
    <row r="452" ht="12.75" customHeight="1">
      <c r="A452" s="30"/>
      <c r="B452" s="5"/>
      <c r="C452" s="5"/>
      <c r="D452" s="30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31"/>
      <c r="U452" s="30"/>
      <c r="V452" s="30"/>
      <c r="W452" s="30"/>
      <c r="X452" s="5"/>
      <c r="Y452" s="5"/>
      <c r="Z452" s="5"/>
    </row>
    <row r="453" ht="12.75" customHeight="1">
      <c r="A453" s="30"/>
      <c r="B453" s="5"/>
      <c r="C453" s="5"/>
      <c r="D453" s="30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31"/>
      <c r="U453" s="30"/>
      <c r="V453" s="30"/>
      <c r="W453" s="30"/>
      <c r="X453" s="5"/>
      <c r="Y453" s="5"/>
      <c r="Z453" s="5"/>
    </row>
    <row r="454" ht="12.75" customHeight="1">
      <c r="A454" s="30"/>
      <c r="B454" s="5"/>
      <c r="C454" s="5"/>
      <c r="D454" s="30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31"/>
      <c r="U454" s="30"/>
      <c r="V454" s="30"/>
      <c r="W454" s="30"/>
      <c r="X454" s="5"/>
      <c r="Y454" s="5"/>
      <c r="Z454" s="5"/>
    </row>
    <row r="455" ht="12.75" customHeight="1">
      <c r="A455" s="30"/>
      <c r="B455" s="5"/>
      <c r="C455" s="5"/>
      <c r="D455" s="30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31"/>
      <c r="U455" s="30"/>
      <c r="V455" s="30"/>
      <c r="W455" s="30"/>
      <c r="X455" s="5"/>
      <c r="Y455" s="5"/>
      <c r="Z455" s="5"/>
    </row>
    <row r="456" ht="12.75" customHeight="1">
      <c r="A456" s="30"/>
      <c r="B456" s="5"/>
      <c r="C456" s="5"/>
      <c r="D456" s="30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31"/>
      <c r="U456" s="30"/>
      <c r="V456" s="30"/>
      <c r="W456" s="30"/>
      <c r="X456" s="5"/>
      <c r="Y456" s="5"/>
      <c r="Z456" s="5"/>
    </row>
    <row r="457" ht="12.75" customHeight="1">
      <c r="A457" s="30"/>
      <c r="B457" s="5"/>
      <c r="C457" s="5"/>
      <c r="D457" s="30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31"/>
      <c r="U457" s="30"/>
      <c r="V457" s="30"/>
      <c r="W457" s="30"/>
      <c r="X457" s="5"/>
      <c r="Y457" s="5"/>
      <c r="Z457" s="5"/>
    </row>
    <row r="458" ht="12.75" customHeight="1">
      <c r="A458" s="30"/>
      <c r="B458" s="5"/>
      <c r="C458" s="5"/>
      <c r="D458" s="30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31"/>
      <c r="U458" s="30"/>
      <c r="V458" s="30"/>
      <c r="W458" s="30"/>
      <c r="X458" s="5"/>
      <c r="Y458" s="5"/>
      <c r="Z458" s="5"/>
    </row>
    <row r="459" ht="12.75" customHeight="1">
      <c r="A459" s="30"/>
      <c r="B459" s="5"/>
      <c r="C459" s="5"/>
      <c r="D459" s="30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31"/>
      <c r="U459" s="30"/>
      <c r="V459" s="30"/>
      <c r="W459" s="30"/>
      <c r="X459" s="5"/>
      <c r="Y459" s="5"/>
      <c r="Z459" s="5"/>
    </row>
    <row r="460" ht="12.75" customHeight="1">
      <c r="A460" s="30"/>
      <c r="B460" s="5"/>
      <c r="C460" s="5"/>
      <c r="D460" s="30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31"/>
      <c r="U460" s="30"/>
      <c r="V460" s="30"/>
      <c r="W460" s="30"/>
      <c r="X460" s="5"/>
      <c r="Y460" s="5"/>
      <c r="Z460" s="5"/>
    </row>
    <row r="461" ht="12.75" customHeight="1">
      <c r="A461" s="30"/>
      <c r="B461" s="5"/>
      <c r="C461" s="5"/>
      <c r="D461" s="30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31"/>
      <c r="U461" s="30"/>
      <c r="V461" s="30"/>
      <c r="W461" s="30"/>
      <c r="X461" s="5"/>
      <c r="Y461" s="5"/>
      <c r="Z461" s="5"/>
    </row>
    <row r="462" ht="12.75" customHeight="1">
      <c r="A462" s="30"/>
      <c r="B462" s="5"/>
      <c r="C462" s="5"/>
      <c r="D462" s="30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31"/>
      <c r="U462" s="30"/>
      <c r="V462" s="30"/>
      <c r="W462" s="30"/>
      <c r="X462" s="5"/>
      <c r="Y462" s="5"/>
      <c r="Z462" s="5"/>
    </row>
    <row r="463" ht="12.75" customHeight="1">
      <c r="A463" s="30"/>
      <c r="B463" s="5"/>
      <c r="C463" s="5"/>
      <c r="D463" s="30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31"/>
      <c r="U463" s="30"/>
      <c r="V463" s="30"/>
      <c r="W463" s="30"/>
      <c r="X463" s="5"/>
      <c r="Y463" s="5"/>
      <c r="Z463" s="5"/>
    </row>
    <row r="464" ht="12.75" customHeight="1">
      <c r="A464" s="30"/>
      <c r="B464" s="5"/>
      <c r="C464" s="5"/>
      <c r="D464" s="30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31"/>
      <c r="U464" s="30"/>
      <c r="V464" s="30"/>
      <c r="W464" s="30"/>
      <c r="X464" s="5"/>
      <c r="Y464" s="5"/>
      <c r="Z464" s="5"/>
    </row>
    <row r="465" ht="12.75" customHeight="1">
      <c r="A465" s="30"/>
      <c r="B465" s="5"/>
      <c r="C465" s="5"/>
      <c r="D465" s="30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31"/>
      <c r="U465" s="30"/>
      <c r="V465" s="30"/>
      <c r="W465" s="30"/>
      <c r="X465" s="5"/>
      <c r="Y465" s="5"/>
      <c r="Z465" s="5"/>
    </row>
    <row r="466" ht="12.75" customHeight="1">
      <c r="A466" s="30"/>
      <c r="B466" s="5"/>
      <c r="C466" s="5"/>
      <c r="D466" s="30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31"/>
      <c r="U466" s="30"/>
      <c r="V466" s="30"/>
      <c r="W466" s="30"/>
      <c r="X466" s="5"/>
      <c r="Y466" s="5"/>
      <c r="Z466" s="5"/>
    </row>
    <row r="467" ht="12.75" customHeight="1">
      <c r="A467" s="30"/>
      <c r="B467" s="5"/>
      <c r="C467" s="5"/>
      <c r="D467" s="30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31"/>
      <c r="U467" s="30"/>
      <c r="V467" s="30"/>
      <c r="W467" s="30"/>
      <c r="X467" s="5"/>
      <c r="Y467" s="5"/>
      <c r="Z467" s="5"/>
    </row>
    <row r="468" ht="12.75" customHeight="1">
      <c r="A468" s="30"/>
      <c r="B468" s="5"/>
      <c r="C468" s="5"/>
      <c r="D468" s="30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31"/>
      <c r="U468" s="30"/>
      <c r="V468" s="30"/>
      <c r="W468" s="30"/>
      <c r="X468" s="5"/>
      <c r="Y468" s="5"/>
      <c r="Z468" s="5"/>
    </row>
    <row r="469" ht="12.75" customHeight="1">
      <c r="A469" s="30"/>
      <c r="B469" s="5"/>
      <c r="C469" s="5"/>
      <c r="D469" s="30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31"/>
      <c r="U469" s="30"/>
      <c r="V469" s="30"/>
      <c r="W469" s="30"/>
      <c r="X469" s="5"/>
      <c r="Y469" s="5"/>
      <c r="Z469" s="5"/>
    </row>
    <row r="470" ht="12.75" customHeight="1">
      <c r="A470" s="30"/>
      <c r="B470" s="5"/>
      <c r="C470" s="5"/>
      <c r="D470" s="30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31"/>
      <c r="U470" s="30"/>
      <c r="V470" s="30"/>
      <c r="W470" s="30"/>
      <c r="X470" s="5"/>
      <c r="Y470" s="5"/>
      <c r="Z470" s="5"/>
    </row>
    <row r="471" ht="12.75" customHeight="1">
      <c r="A471" s="30"/>
      <c r="B471" s="5"/>
      <c r="C471" s="5"/>
      <c r="D471" s="30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31"/>
      <c r="U471" s="30"/>
      <c r="V471" s="30"/>
      <c r="W471" s="30"/>
      <c r="X471" s="5"/>
      <c r="Y471" s="5"/>
      <c r="Z471" s="5"/>
    </row>
    <row r="472" ht="12.75" customHeight="1">
      <c r="A472" s="30"/>
      <c r="B472" s="5"/>
      <c r="C472" s="5"/>
      <c r="D472" s="30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31"/>
      <c r="U472" s="30"/>
      <c r="V472" s="30"/>
      <c r="W472" s="30"/>
      <c r="X472" s="5"/>
      <c r="Y472" s="5"/>
      <c r="Z472" s="5"/>
    </row>
    <row r="473" ht="12.75" customHeight="1">
      <c r="A473" s="30"/>
      <c r="B473" s="5"/>
      <c r="C473" s="5"/>
      <c r="D473" s="30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31"/>
      <c r="U473" s="30"/>
      <c r="V473" s="30"/>
      <c r="W473" s="30"/>
      <c r="X473" s="5"/>
      <c r="Y473" s="5"/>
      <c r="Z473" s="5"/>
    </row>
    <row r="474" ht="12.75" customHeight="1">
      <c r="A474" s="30"/>
      <c r="B474" s="5"/>
      <c r="C474" s="5"/>
      <c r="D474" s="30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31"/>
      <c r="U474" s="30"/>
      <c r="V474" s="30"/>
      <c r="W474" s="30"/>
      <c r="X474" s="5"/>
      <c r="Y474" s="5"/>
      <c r="Z474" s="5"/>
    </row>
    <row r="475" ht="12.75" customHeight="1">
      <c r="A475" s="30"/>
      <c r="B475" s="5"/>
      <c r="C475" s="5"/>
      <c r="D475" s="30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31"/>
      <c r="U475" s="30"/>
      <c r="V475" s="30"/>
      <c r="W475" s="30"/>
      <c r="X475" s="5"/>
      <c r="Y475" s="5"/>
      <c r="Z475" s="5"/>
    </row>
    <row r="476" ht="12.75" customHeight="1">
      <c r="A476" s="30"/>
      <c r="B476" s="5"/>
      <c r="C476" s="5"/>
      <c r="D476" s="30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31"/>
      <c r="U476" s="30"/>
      <c r="V476" s="30"/>
      <c r="W476" s="30"/>
      <c r="X476" s="5"/>
      <c r="Y476" s="5"/>
      <c r="Z476" s="5"/>
    </row>
    <row r="477" ht="12.75" customHeight="1">
      <c r="A477" s="30"/>
      <c r="B477" s="5"/>
      <c r="C477" s="5"/>
      <c r="D477" s="30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31"/>
      <c r="U477" s="30"/>
      <c r="V477" s="30"/>
      <c r="W477" s="30"/>
      <c r="X477" s="5"/>
      <c r="Y477" s="5"/>
      <c r="Z477" s="5"/>
    </row>
    <row r="478" ht="12.75" customHeight="1">
      <c r="A478" s="30"/>
      <c r="B478" s="5"/>
      <c r="C478" s="5"/>
      <c r="D478" s="30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31"/>
      <c r="U478" s="30"/>
      <c r="V478" s="30"/>
      <c r="W478" s="30"/>
      <c r="X478" s="5"/>
      <c r="Y478" s="5"/>
      <c r="Z478" s="5"/>
    </row>
    <row r="479" ht="12.75" customHeight="1">
      <c r="A479" s="30"/>
      <c r="B479" s="5"/>
      <c r="C479" s="5"/>
      <c r="D479" s="30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31"/>
      <c r="U479" s="30"/>
      <c r="V479" s="30"/>
      <c r="W479" s="30"/>
      <c r="X479" s="5"/>
      <c r="Y479" s="5"/>
      <c r="Z479" s="5"/>
    </row>
    <row r="480" ht="12.75" customHeight="1">
      <c r="A480" s="30"/>
      <c r="B480" s="5"/>
      <c r="C480" s="5"/>
      <c r="D480" s="30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31"/>
      <c r="U480" s="30"/>
      <c r="V480" s="30"/>
      <c r="W480" s="30"/>
      <c r="X480" s="5"/>
      <c r="Y480" s="5"/>
      <c r="Z480" s="5"/>
    </row>
    <row r="481" ht="12.75" customHeight="1">
      <c r="A481" s="30"/>
      <c r="B481" s="5"/>
      <c r="C481" s="5"/>
      <c r="D481" s="30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31"/>
      <c r="U481" s="30"/>
      <c r="V481" s="30"/>
      <c r="W481" s="30"/>
      <c r="X481" s="5"/>
      <c r="Y481" s="5"/>
      <c r="Z481" s="5"/>
    </row>
    <row r="482" ht="12.75" customHeight="1">
      <c r="A482" s="30"/>
      <c r="B482" s="5"/>
      <c r="C482" s="5"/>
      <c r="D482" s="30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31"/>
      <c r="U482" s="30"/>
      <c r="V482" s="30"/>
      <c r="W482" s="30"/>
      <c r="X482" s="5"/>
      <c r="Y482" s="5"/>
      <c r="Z482" s="5"/>
    </row>
    <row r="483" ht="12.75" customHeight="1">
      <c r="A483" s="30"/>
      <c r="B483" s="5"/>
      <c r="C483" s="5"/>
      <c r="D483" s="30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31"/>
      <c r="U483" s="30"/>
      <c r="V483" s="30"/>
      <c r="W483" s="30"/>
      <c r="X483" s="5"/>
      <c r="Y483" s="5"/>
      <c r="Z483" s="5"/>
    </row>
    <row r="484" ht="12.75" customHeight="1">
      <c r="A484" s="30"/>
      <c r="B484" s="5"/>
      <c r="C484" s="5"/>
      <c r="D484" s="30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31"/>
      <c r="U484" s="30"/>
      <c r="V484" s="30"/>
      <c r="W484" s="30"/>
      <c r="X484" s="5"/>
      <c r="Y484" s="5"/>
      <c r="Z484" s="5"/>
    </row>
    <row r="485" ht="12.75" customHeight="1">
      <c r="A485" s="30"/>
      <c r="B485" s="5"/>
      <c r="C485" s="5"/>
      <c r="D485" s="30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31"/>
      <c r="U485" s="30"/>
      <c r="V485" s="30"/>
      <c r="W485" s="30"/>
      <c r="X485" s="5"/>
      <c r="Y485" s="5"/>
      <c r="Z485" s="5"/>
    </row>
    <row r="486" ht="12.75" customHeight="1">
      <c r="A486" s="30"/>
      <c r="B486" s="5"/>
      <c r="C486" s="5"/>
      <c r="D486" s="30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31"/>
      <c r="U486" s="30"/>
      <c r="V486" s="30"/>
      <c r="W486" s="30"/>
      <c r="X486" s="5"/>
      <c r="Y486" s="5"/>
      <c r="Z486" s="5"/>
    </row>
    <row r="487" ht="12.75" customHeight="1">
      <c r="A487" s="30"/>
      <c r="B487" s="5"/>
      <c r="C487" s="5"/>
      <c r="D487" s="30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31"/>
      <c r="U487" s="30"/>
      <c r="V487" s="30"/>
      <c r="W487" s="30"/>
      <c r="X487" s="5"/>
      <c r="Y487" s="5"/>
      <c r="Z487" s="5"/>
    </row>
    <row r="488" ht="12.75" customHeight="1">
      <c r="A488" s="30"/>
      <c r="B488" s="5"/>
      <c r="C488" s="5"/>
      <c r="D488" s="30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31"/>
      <c r="U488" s="30"/>
      <c r="V488" s="30"/>
      <c r="W488" s="30"/>
      <c r="X488" s="5"/>
      <c r="Y488" s="5"/>
      <c r="Z488" s="5"/>
    </row>
    <row r="489" ht="12.75" customHeight="1">
      <c r="A489" s="30"/>
      <c r="B489" s="5"/>
      <c r="C489" s="5"/>
      <c r="D489" s="30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31"/>
      <c r="U489" s="30"/>
      <c r="V489" s="30"/>
      <c r="W489" s="30"/>
      <c r="X489" s="5"/>
      <c r="Y489" s="5"/>
      <c r="Z489" s="5"/>
    </row>
    <row r="490" ht="12.75" customHeight="1">
      <c r="A490" s="30"/>
      <c r="B490" s="5"/>
      <c r="C490" s="5"/>
      <c r="D490" s="30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31"/>
      <c r="U490" s="30"/>
      <c r="V490" s="30"/>
      <c r="W490" s="30"/>
      <c r="X490" s="5"/>
      <c r="Y490" s="5"/>
      <c r="Z490" s="5"/>
    </row>
    <row r="491" ht="12.75" customHeight="1">
      <c r="A491" s="30"/>
      <c r="B491" s="5"/>
      <c r="C491" s="5"/>
      <c r="D491" s="30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31"/>
      <c r="U491" s="30"/>
      <c r="V491" s="30"/>
      <c r="W491" s="30"/>
      <c r="X491" s="5"/>
      <c r="Y491" s="5"/>
      <c r="Z491" s="5"/>
    </row>
    <row r="492" ht="12.75" customHeight="1">
      <c r="A492" s="30"/>
      <c r="B492" s="5"/>
      <c r="C492" s="5"/>
      <c r="D492" s="30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31"/>
      <c r="U492" s="30"/>
      <c r="V492" s="30"/>
      <c r="W492" s="30"/>
      <c r="X492" s="5"/>
      <c r="Y492" s="5"/>
      <c r="Z492" s="5"/>
    </row>
    <row r="493" ht="12.75" customHeight="1">
      <c r="A493" s="30"/>
      <c r="B493" s="5"/>
      <c r="C493" s="5"/>
      <c r="D493" s="30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31"/>
      <c r="U493" s="30"/>
      <c r="V493" s="30"/>
      <c r="W493" s="30"/>
      <c r="X493" s="5"/>
      <c r="Y493" s="5"/>
      <c r="Z493" s="5"/>
    </row>
    <row r="494" ht="12.75" customHeight="1">
      <c r="A494" s="30"/>
      <c r="B494" s="5"/>
      <c r="C494" s="5"/>
      <c r="D494" s="30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31"/>
      <c r="U494" s="30"/>
      <c r="V494" s="30"/>
      <c r="W494" s="30"/>
      <c r="X494" s="5"/>
      <c r="Y494" s="5"/>
      <c r="Z494" s="5"/>
    </row>
    <row r="495" ht="12.75" customHeight="1">
      <c r="A495" s="30"/>
      <c r="B495" s="5"/>
      <c r="C495" s="5"/>
      <c r="D495" s="30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31"/>
      <c r="U495" s="30"/>
      <c r="V495" s="30"/>
      <c r="W495" s="30"/>
      <c r="X495" s="5"/>
      <c r="Y495" s="5"/>
      <c r="Z495" s="5"/>
    </row>
    <row r="496" ht="12.75" customHeight="1">
      <c r="A496" s="30"/>
      <c r="B496" s="5"/>
      <c r="C496" s="5"/>
      <c r="D496" s="30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31"/>
      <c r="U496" s="30"/>
      <c r="V496" s="30"/>
      <c r="W496" s="30"/>
      <c r="X496" s="5"/>
      <c r="Y496" s="5"/>
      <c r="Z496" s="5"/>
    </row>
    <row r="497" ht="12.75" customHeight="1">
      <c r="A497" s="30"/>
      <c r="B497" s="5"/>
      <c r="C497" s="5"/>
      <c r="D497" s="30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31"/>
      <c r="U497" s="30"/>
      <c r="V497" s="30"/>
      <c r="W497" s="30"/>
      <c r="X497" s="5"/>
      <c r="Y497" s="5"/>
      <c r="Z497" s="5"/>
    </row>
    <row r="498" ht="12.75" customHeight="1">
      <c r="A498" s="30"/>
      <c r="B498" s="5"/>
      <c r="C498" s="5"/>
      <c r="D498" s="30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31"/>
      <c r="U498" s="30"/>
      <c r="V498" s="30"/>
      <c r="W498" s="30"/>
      <c r="X498" s="5"/>
      <c r="Y498" s="5"/>
      <c r="Z498" s="5"/>
    </row>
    <row r="499" ht="12.75" customHeight="1">
      <c r="A499" s="30"/>
      <c r="B499" s="5"/>
      <c r="C499" s="5"/>
      <c r="D499" s="30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31"/>
      <c r="U499" s="30"/>
      <c r="V499" s="30"/>
      <c r="W499" s="30"/>
      <c r="X499" s="5"/>
      <c r="Y499" s="5"/>
      <c r="Z499" s="5"/>
    </row>
    <row r="500" ht="12.75" customHeight="1">
      <c r="A500" s="30"/>
      <c r="B500" s="5"/>
      <c r="C500" s="5"/>
      <c r="D500" s="30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31"/>
      <c r="U500" s="30"/>
      <c r="V500" s="30"/>
      <c r="W500" s="30"/>
      <c r="X500" s="5"/>
      <c r="Y500" s="5"/>
      <c r="Z500" s="5"/>
    </row>
    <row r="501" ht="12.75" customHeight="1">
      <c r="A501" s="30"/>
      <c r="B501" s="5"/>
      <c r="C501" s="5"/>
      <c r="D501" s="30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31"/>
      <c r="U501" s="30"/>
      <c r="V501" s="30"/>
      <c r="W501" s="30"/>
      <c r="X501" s="5"/>
      <c r="Y501" s="5"/>
      <c r="Z501" s="5"/>
    </row>
    <row r="502" ht="12.75" customHeight="1">
      <c r="A502" s="30"/>
      <c r="B502" s="5"/>
      <c r="C502" s="5"/>
      <c r="D502" s="30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31"/>
      <c r="U502" s="30"/>
      <c r="V502" s="30"/>
      <c r="W502" s="30"/>
      <c r="X502" s="5"/>
      <c r="Y502" s="5"/>
      <c r="Z502" s="5"/>
    </row>
    <row r="503" ht="12.75" customHeight="1">
      <c r="A503" s="30"/>
      <c r="B503" s="5"/>
      <c r="C503" s="5"/>
      <c r="D503" s="30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31"/>
      <c r="U503" s="30"/>
      <c r="V503" s="30"/>
      <c r="W503" s="30"/>
      <c r="X503" s="5"/>
      <c r="Y503" s="5"/>
      <c r="Z503" s="5"/>
    </row>
    <row r="504" ht="12.75" customHeight="1">
      <c r="A504" s="30"/>
      <c r="B504" s="5"/>
      <c r="C504" s="5"/>
      <c r="D504" s="30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31"/>
      <c r="U504" s="30"/>
      <c r="V504" s="30"/>
      <c r="W504" s="30"/>
      <c r="X504" s="5"/>
      <c r="Y504" s="5"/>
      <c r="Z504" s="5"/>
    </row>
    <row r="505" ht="12.75" customHeight="1">
      <c r="A505" s="30"/>
      <c r="B505" s="5"/>
      <c r="C505" s="5"/>
      <c r="D505" s="30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31"/>
      <c r="U505" s="30"/>
      <c r="V505" s="30"/>
      <c r="W505" s="30"/>
      <c r="X505" s="5"/>
      <c r="Y505" s="5"/>
      <c r="Z505" s="5"/>
    </row>
    <row r="506" ht="12.75" customHeight="1">
      <c r="A506" s="30"/>
      <c r="B506" s="5"/>
      <c r="C506" s="5"/>
      <c r="D506" s="30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31"/>
      <c r="U506" s="30"/>
      <c r="V506" s="30"/>
      <c r="W506" s="30"/>
      <c r="X506" s="5"/>
      <c r="Y506" s="5"/>
      <c r="Z506" s="5"/>
    </row>
    <row r="507" ht="12.75" customHeight="1">
      <c r="A507" s="30"/>
      <c r="B507" s="5"/>
      <c r="C507" s="5"/>
      <c r="D507" s="30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31"/>
      <c r="U507" s="30"/>
      <c r="V507" s="30"/>
      <c r="W507" s="30"/>
      <c r="X507" s="5"/>
      <c r="Y507" s="5"/>
      <c r="Z507" s="5"/>
    </row>
    <row r="508" ht="12.75" customHeight="1">
      <c r="A508" s="30"/>
      <c r="B508" s="5"/>
      <c r="C508" s="5"/>
      <c r="D508" s="30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31"/>
      <c r="U508" s="30"/>
      <c r="V508" s="30"/>
      <c r="W508" s="30"/>
      <c r="X508" s="5"/>
      <c r="Y508" s="5"/>
      <c r="Z508" s="5"/>
    </row>
    <row r="509" ht="12.75" customHeight="1">
      <c r="A509" s="30"/>
      <c r="B509" s="5"/>
      <c r="C509" s="5"/>
      <c r="D509" s="30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31"/>
      <c r="U509" s="30"/>
      <c r="V509" s="30"/>
      <c r="W509" s="30"/>
      <c r="X509" s="5"/>
      <c r="Y509" s="5"/>
      <c r="Z509" s="5"/>
    </row>
    <row r="510" ht="12.75" customHeight="1">
      <c r="A510" s="30"/>
      <c r="B510" s="5"/>
      <c r="C510" s="5"/>
      <c r="D510" s="30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31"/>
      <c r="U510" s="30"/>
      <c r="V510" s="30"/>
      <c r="W510" s="30"/>
      <c r="X510" s="5"/>
      <c r="Y510" s="5"/>
      <c r="Z510" s="5"/>
    </row>
    <row r="511" ht="12.75" customHeight="1">
      <c r="A511" s="30"/>
      <c r="B511" s="5"/>
      <c r="C511" s="5"/>
      <c r="D511" s="30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31"/>
      <c r="U511" s="30"/>
      <c r="V511" s="30"/>
      <c r="W511" s="30"/>
      <c r="X511" s="5"/>
      <c r="Y511" s="5"/>
      <c r="Z511" s="5"/>
    </row>
    <row r="512" ht="12.75" customHeight="1">
      <c r="A512" s="30"/>
      <c r="B512" s="5"/>
      <c r="C512" s="5"/>
      <c r="D512" s="30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31"/>
      <c r="U512" s="30"/>
      <c r="V512" s="30"/>
      <c r="W512" s="30"/>
      <c r="X512" s="5"/>
      <c r="Y512" s="5"/>
      <c r="Z512" s="5"/>
    </row>
    <row r="513" ht="12.75" customHeight="1">
      <c r="A513" s="30"/>
      <c r="B513" s="5"/>
      <c r="C513" s="5"/>
      <c r="D513" s="30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31"/>
      <c r="U513" s="30"/>
      <c r="V513" s="30"/>
      <c r="W513" s="30"/>
      <c r="X513" s="5"/>
      <c r="Y513" s="5"/>
      <c r="Z513" s="5"/>
    </row>
    <row r="514" ht="12.75" customHeight="1">
      <c r="A514" s="30"/>
      <c r="B514" s="5"/>
      <c r="C514" s="5"/>
      <c r="D514" s="30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31"/>
      <c r="U514" s="30"/>
      <c r="V514" s="30"/>
      <c r="W514" s="30"/>
      <c r="X514" s="5"/>
      <c r="Y514" s="5"/>
      <c r="Z514" s="5"/>
    </row>
    <row r="515" ht="12.75" customHeight="1">
      <c r="A515" s="30"/>
      <c r="B515" s="5"/>
      <c r="C515" s="5"/>
      <c r="D515" s="30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31"/>
      <c r="U515" s="30"/>
      <c r="V515" s="30"/>
      <c r="W515" s="30"/>
      <c r="X515" s="5"/>
      <c r="Y515" s="5"/>
      <c r="Z515" s="5"/>
    </row>
    <row r="516" ht="12.75" customHeight="1">
      <c r="A516" s="30"/>
      <c r="B516" s="5"/>
      <c r="C516" s="5"/>
      <c r="D516" s="30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31"/>
      <c r="U516" s="30"/>
      <c r="V516" s="30"/>
      <c r="W516" s="30"/>
      <c r="X516" s="5"/>
      <c r="Y516" s="5"/>
      <c r="Z516" s="5"/>
    </row>
    <row r="517" ht="12.75" customHeight="1">
      <c r="A517" s="30"/>
      <c r="B517" s="5"/>
      <c r="C517" s="5"/>
      <c r="D517" s="30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31"/>
      <c r="U517" s="30"/>
      <c r="V517" s="30"/>
      <c r="W517" s="30"/>
      <c r="X517" s="5"/>
      <c r="Y517" s="5"/>
      <c r="Z517" s="5"/>
    </row>
    <row r="518" ht="12.75" customHeight="1">
      <c r="A518" s="30"/>
      <c r="B518" s="5"/>
      <c r="C518" s="5"/>
      <c r="D518" s="30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31"/>
      <c r="U518" s="30"/>
      <c r="V518" s="30"/>
      <c r="W518" s="30"/>
      <c r="X518" s="5"/>
      <c r="Y518" s="5"/>
      <c r="Z518" s="5"/>
    </row>
    <row r="519" ht="12.75" customHeight="1">
      <c r="A519" s="30"/>
      <c r="B519" s="5"/>
      <c r="C519" s="5"/>
      <c r="D519" s="30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31"/>
      <c r="U519" s="30"/>
      <c r="V519" s="30"/>
      <c r="W519" s="30"/>
      <c r="X519" s="5"/>
      <c r="Y519" s="5"/>
      <c r="Z519" s="5"/>
    </row>
    <row r="520" ht="12.75" customHeight="1">
      <c r="A520" s="30"/>
      <c r="B520" s="5"/>
      <c r="C520" s="5"/>
      <c r="D520" s="30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31"/>
      <c r="U520" s="30"/>
      <c r="V520" s="30"/>
      <c r="W520" s="30"/>
      <c r="X520" s="5"/>
      <c r="Y520" s="5"/>
      <c r="Z520" s="5"/>
    </row>
    <row r="521" ht="12.75" customHeight="1">
      <c r="A521" s="30"/>
      <c r="B521" s="5"/>
      <c r="C521" s="5"/>
      <c r="D521" s="30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31"/>
      <c r="U521" s="30"/>
      <c r="V521" s="30"/>
      <c r="W521" s="30"/>
      <c r="X521" s="5"/>
      <c r="Y521" s="5"/>
      <c r="Z521" s="5"/>
    </row>
    <row r="522" ht="12.75" customHeight="1">
      <c r="A522" s="30"/>
      <c r="B522" s="5"/>
      <c r="C522" s="5"/>
      <c r="D522" s="30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31"/>
      <c r="U522" s="30"/>
      <c r="V522" s="30"/>
      <c r="W522" s="30"/>
      <c r="X522" s="5"/>
      <c r="Y522" s="5"/>
      <c r="Z522" s="5"/>
    </row>
    <row r="523" ht="12.75" customHeight="1">
      <c r="A523" s="30"/>
      <c r="B523" s="5"/>
      <c r="C523" s="5"/>
      <c r="D523" s="30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31"/>
      <c r="U523" s="30"/>
      <c r="V523" s="30"/>
      <c r="W523" s="30"/>
      <c r="X523" s="5"/>
      <c r="Y523" s="5"/>
      <c r="Z523" s="5"/>
    </row>
    <row r="524" ht="12.75" customHeight="1">
      <c r="A524" s="30"/>
      <c r="B524" s="5"/>
      <c r="C524" s="5"/>
      <c r="D524" s="30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31"/>
      <c r="U524" s="30"/>
      <c r="V524" s="30"/>
      <c r="W524" s="30"/>
      <c r="X524" s="5"/>
      <c r="Y524" s="5"/>
      <c r="Z524" s="5"/>
    </row>
    <row r="525" ht="12.75" customHeight="1">
      <c r="A525" s="30"/>
      <c r="B525" s="5"/>
      <c r="C525" s="5"/>
      <c r="D525" s="30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31"/>
      <c r="U525" s="30"/>
      <c r="V525" s="30"/>
      <c r="W525" s="30"/>
      <c r="X525" s="5"/>
      <c r="Y525" s="5"/>
      <c r="Z525" s="5"/>
    </row>
    <row r="526" ht="12.75" customHeight="1">
      <c r="A526" s="30"/>
      <c r="B526" s="5"/>
      <c r="C526" s="5"/>
      <c r="D526" s="30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31"/>
      <c r="U526" s="30"/>
      <c r="V526" s="30"/>
      <c r="W526" s="30"/>
      <c r="X526" s="5"/>
      <c r="Y526" s="5"/>
      <c r="Z526" s="5"/>
    </row>
    <row r="527" ht="12.75" customHeight="1">
      <c r="A527" s="30"/>
      <c r="B527" s="5"/>
      <c r="C527" s="5"/>
      <c r="D527" s="30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31"/>
      <c r="U527" s="30"/>
      <c r="V527" s="30"/>
      <c r="W527" s="30"/>
      <c r="X527" s="5"/>
      <c r="Y527" s="5"/>
      <c r="Z527" s="5"/>
    </row>
    <row r="528" ht="12.75" customHeight="1">
      <c r="A528" s="30"/>
      <c r="B528" s="5"/>
      <c r="C528" s="5"/>
      <c r="D528" s="30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31"/>
      <c r="U528" s="30"/>
      <c r="V528" s="30"/>
      <c r="W528" s="30"/>
      <c r="X528" s="5"/>
      <c r="Y528" s="5"/>
      <c r="Z528" s="5"/>
    </row>
    <row r="529" ht="12.75" customHeight="1">
      <c r="A529" s="30"/>
      <c r="B529" s="5"/>
      <c r="C529" s="5"/>
      <c r="D529" s="30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31"/>
      <c r="U529" s="30"/>
      <c r="V529" s="30"/>
      <c r="W529" s="30"/>
      <c r="X529" s="5"/>
      <c r="Y529" s="5"/>
      <c r="Z529" s="5"/>
    </row>
    <row r="530" ht="12.75" customHeight="1">
      <c r="A530" s="30"/>
      <c r="B530" s="5"/>
      <c r="C530" s="5"/>
      <c r="D530" s="30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31"/>
      <c r="U530" s="30"/>
      <c r="V530" s="30"/>
      <c r="W530" s="30"/>
      <c r="X530" s="5"/>
      <c r="Y530" s="5"/>
      <c r="Z530" s="5"/>
    </row>
    <row r="531" ht="12.75" customHeight="1">
      <c r="A531" s="30"/>
      <c r="B531" s="5"/>
      <c r="C531" s="5"/>
      <c r="D531" s="30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31"/>
      <c r="U531" s="30"/>
      <c r="V531" s="30"/>
      <c r="W531" s="30"/>
      <c r="X531" s="5"/>
      <c r="Y531" s="5"/>
      <c r="Z531" s="5"/>
    </row>
    <row r="532" ht="12.75" customHeight="1">
      <c r="A532" s="30"/>
      <c r="B532" s="5"/>
      <c r="C532" s="5"/>
      <c r="D532" s="30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31"/>
      <c r="U532" s="30"/>
      <c r="V532" s="30"/>
      <c r="W532" s="30"/>
      <c r="X532" s="5"/>
      <c r="Y532" s="5"/>
      <c r="Z532" s="5"/>
    </row>
    <row r="533" ht="12.75" customHeight="1">
      <c r="A533" s="30"/>
      <c r="B533" s="5"/>
      <c r="C533" s="5"/>
      <c r="D533" s="30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31"/>
      <c r="U533" s="30"/>
      <c r="V533" s="30"/>
      <c r="W533" s="30"/>
      <c r="X533" s="5"/>
      <c r="Y533" s="5"/>
      <c r="Z533" s="5"/>
    </row>
    <row r="534" ht="12.75" customHeight="1">
      <c r="A534" s="30"/>
      <c r="B534" s="5"/>
      <c r="C534" s="5"/>
      <c r="D534" s="30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31"/>
      <c r="U534" s="30"/>
      <c r="V534" s="30"/>
      <c r="W534" s="30"/>
      <c r="X534" s="5"/>
      <c r="Y534" s="5"/>
      <c r="Z534" s="5"/>
    </row>
    <row r="535" ht="12.75" customHeight="1">
      <c r="A535" s="30"/>
      <c r="B535" s="5"/>
      <c r="C535" s="5"/>
      <c r="D535" s="30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31"/>
      <c r="U535" s="30"/>
      <c r="V535" s="30"/>
      <c r="W535" s="30"/>
      <c r="X535" s="5"/>
      <c r="Y535" s="5"/>
      <c r="Z535" s="5"/>
    </row>
    <row r="536" ht="12.75" customHeight="1">
      <c r="A536" s="30"/>
      <c r="B536" s="5"/>
      <c r="C536" s="5"/>
      <c r="D536" s="30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31"/>
      <c r="U536" s="30"/>
      <c r="V536" s="30"/>
      <c r="W536" s="30"/>
      <c r="X536" s="5"/>
      <c r="Y536" s="5"/>
      <c r="Z536" s="5"/>
    </row>
    <row r="537" ht="12.75" customHeight="1">
      <c r="A537" s="30"/>
      <c r="B537" s="5"/>
      <c r="C537" s="5"/>
      <c r="D537" s="30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31"/>
      <c r="U537" s="30"/>
      <c r="V537" s="30"/>
      <c r="W537" s="30"/>
      <c r="X537" s="5"/>
      <c r="Y537" s="5"/>
      <c r="Z537" s="5"/>
    </row>
    <row r="538" ht="12.75" customHeight="1">
      <c r="A538" s="30"/>
      <c r="B538" s="5"/>
      <c r="C538" s="5"/>
      <c r="D538" s="30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31"/>
      <c r="U538" s="30"/>
      <c r="V538" s="30"/>
      <c r="W538" s="30"/>
      <c r="X538" s="5"/>
      <c r="Y538" s="5"/>
      <c r="Z538" s="5"/>
    </row>
    <row r="539" ht="12.75" customHeight="1">
      <c r="A539" s="30"/>
      <c r="B539" s="5"/>
      <c r="C539" s="5"/>
      <c r="D539" s="30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31"/>
      <c r="U539" s="30"/>
      <c r="V539" s="30"/>
      <c r="W539" s="30"/>
      <c r="X539" s="5"/>
      <c r="Y539" s="5"/>
      <c r="Z539" s="5"/>
    </row>
    <row r="540" ht="12.75" customHeight="1">
      <c r="A540" s="30"/>
      <c r="B540" s="5"/>
      <c r="C540" s="5"/>
      <c r="D540" s="30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31"/>
      <c r="U540" s="30"/>
      <c r="V540" s="30"/>
      <c r="W540" s="30"/>
      <c r="X540" s="5"/>
      <c r="Y540" s="5"/>
      <c r="Z540" s="5"/>
    </row>
    <row r="541" ht="12.75" customHeight="1">
      <c r="A541" s="30"/>
      <c r="B541" s="5"/>
      <c r="C541" s="5"/>
      <c r="D541" s="30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31"/>
      <c r="U541" s="30"/>
      <c r="V541" s="30"/>
      <c r="W541" s="30"/>
      <c r="X541" s="5"/>
      <c r="Y541" s="5"/>
      <c r="Z541" s="5"/>
    </row>
    <row r="542" ht="12.75" customHeight="1">
      <c r="A542" s="30"/>
      <c r="B542" s="5"/>
      <c r="C542" s="5"/>
      <c r="D542" s="30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31"/>
      <c r="U542" s="30"/>
      <c r="V542" s="30"/>
      <c r="W542" s="30"/>
      <c r="X542" s="5"/>
      <c r="Y542" s="5"/>
      <c r="Z542" s="5"/>
    </row>
    <row r="543" ht="12.75" customHeight="1">
      <c r="A543" s="30"/>
      <c r="B543" s="5"/>
      <c r="C543" s="5"/>
      <c r="D543" s="30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31"/>
      <c r="U543" s="30"/>
      <c r="V543" s="30"/>
      <c r="W543" s="30"/>
      <c r="X543" s="5"/>
      <c r="Y543" s="5"/>
      <c r="Z543" s="5"/>
    </row>
    <row r="544" ht="12.75" customHeight="1">
      <c r="A544" s="30"/>
      <c r="B544" s="5"/>
      <c r="C544" s="5"/>
      <c r="D544" s="30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31"/>
      <c r="U544" s="30"/>
      <c r="V544" s="30"/>
      <c r="W544" s="30"/>
      <c r="X544" s="5"/>
      <c r="Y544" s="5"/>
      <c r="Z544" s="5"/>
    </row>
    <row r="545" ht="12.75" customHeight="1">
      <c r="A545" s="30"/>
      <c r="B545" s="5"/>
      <c r="C545" s="5"/>
      <c r="D545" s="30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31"/>
      <c r="U545" s="30"/>
      <c r="V545" s="30"/>
      <c r="W545" s="30"/>
      <c r="X545" s="5"/>
      <c r="Y545" s="5"/>
      <c r="Z545" s="5"/>
    </row>
    <row r="546" ht="12.75" customHeight="1">
      <c r="A546" s="30"/>
      <c r="B546" s="5"/>
      <c r="C546" s="5"/>
      <c r="D546" s="30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31"/>
      <c r="U546" s="30"/>
      <c r="V546" s="30"/>
      <c r="W546" s="30"/>
      <c r="X546" s="5"/>
      <c r="Y546" s="5"/>
      <c r="Z546" s="5"/>
    </row>
    <row r="547" ht="12.75" customHeight="1">
      <c r="A547" s="30"/>
      <c r="B547" s="5"/>
      <c r="C547" s="5"/>
      <c r="D547" s="30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31"/>
      <c r="U547" s="30"/>
      <c r="V547" s="30"/>
      <c r="W547" s="30"/>
      <c r="X547" s="5"/>
      <c r="Y547" s="5"/>
      <c r="Z547" s="5"/>
    </row>
    <row r="548" ht="12.75" customHeight="1">
      <c r="A548" s="30"/>
      <c r="B548" s="5"/>
      <c r="C548" s="5"/>
      <c r="D548" s="30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31"/>
      <c r="U548" s="30"/>
      <c r="V548" s="30"/>
      <c r="W548" s="30"/>
      <c r="X548" s="5"/>
      <c r="Y548" s="5"/>
      <c r="Z548" s="5"/>
    </row>
    <row r="549" ht="12.75" customHeight="1">
      <c r="A549" s="30"/>
      <c r="B549" s="5"/>
      <c r="C549" s="5"/>
      <c r="D549" s="30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31"/>
      <c r="U549" s="30"/>
      <c r="V549" s="30"/>
      <c r="W549" s="30"/>
      <c r="X549" s="5"/>
      <c r="Y549" s="5"/>
      <c r="Z549" s="5"/>
    </row>
    <row r="550" ht="12.75" customHeight="1">
      <c r="A550" s="30"/>
      <c r="B550" s="5"/>
      <c r="C550" s="5"/>
      <c r="D550" s="30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31"/>
      <c r="U550" s="30"/>
      <c r="V550" s="30"/>
      <c r="W550" s="30"/>
      <c r="X550" s="5"/>
      <c r="Y550" s="5"/>
      <c r="Z550" s="5"/>
    </row>
    <row r="551" ht="12.75" customHeight="1">
      <c r="A551" s="30"/>
      <c r="B551" s="5"/>
      <c r="C551" s="5"/>
      <c r="D551" s="30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31"/>
      <c r="U551" s="30"/>
      <c r="V551" s="30"/>
      <c r="W551" s="30"/>
      <c r="X551" s="5"/>
      <c r="Y551" s="5"/>
      <c r="Z551" s="5"/>
    </row>
    <row r="552" ht="12.75" customHeight="1">
      <c r="A552" s="30"/>
      <c r="B552" s="5"/>
      <c r="C552" s="5"/>
      <c r="D552" s="30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31"/>
      <c r="U552" s="30"/>
      <c r="V552" s="30"/>
      <c r="W552" s="30"/>
      <c r="X552" s="5"/>
      <c r="Y552" s="5"/>
      <c r="Z552" s="5"/>
    </row>
    <row r="553" ht="12.75" customHeight="1">
      <c r="A553" s="30"/>
      <c r="B553" s="5"/>
      <c r="C553" s="5"/>
      <c r="D553" s="30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31"/>
      <c r="U553" s="30"/>
      <c r="V553" s="30"/>
      <c r="W553" s="30"/>
      <c r="X553" s="5"/>
      <c r="Y553" s="5"/>
      <c r="Z553" s="5"/>
    </row>
    <row r="554" ht="12.75" customHeight="1">
      <c r="A554" s="30"/>
      <c r="B554" s="5"/>
      <c r="C554" s="5"/>
      <c r="D554" s="30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31"/>
      <c r="U554" s="30"/>
      <c r="V554" s="30"/>
      <c r="W554" s="30"/>
      <c r="X554" s="5"/>
      <c r="Y554" s="5"/>
      <c r="Z554" s="5"/>
    </row>
    <row r="555" ht="12.75" customHeight="1">
      <c r="A555" s="30"/>
      <c r="B555" s="5"/>
      <c r="C555" s="5"/>
      <c r="D555" s="30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31"/>
      <c r="U555" s="30"/>
      <c r="V555" s="30"/>
      <c r="W555" s="30"/>
      <c r="X555" s="5"/>
      <c r="Y555" s="5"/>
      <c r="Z555" s="5"/>
    </row>
    <row r="556" ht="12.75" customHeight="1">
      <c r="A556" s="30"/>
      <c r="B556" s="5"/>
      <c r="C556" s="5"/>
      <c r="D556" s="30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31"/>
      <c r="U556" s="30"/>
      <c r="V556" s="30"/>
      <c r="W556" s="30"/>
      <c r="X556" s="5"/>
      <c r="Y556" s="5"/>
      <c r="Z556" s="5"/>
    </row>
    <row r="557" ht="12.75" customHeight="1">
      <c r="A557" s="30"/>
      <c r="B557" s="5"/>
      <c r="C557" s="5"/>
      <c r="D557" s="30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31"/>
      <c r="U557" s="30"/>
      <c r="V557" s="30"/>
      <c r="W557" s="30"/>
      <c r="X557" s="5"/>
      <c r="Y557" s="5"/>
      <c r="Z557" s="5"/>
    </row>
    <row r="558" ht="12.75" customHeight="1">
      <c r="A558" s="30"/>
      <c r="B558" s="5"/>
      <c r="C558" s="5"/>
      <c r="D558" s="30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31"/>
      <c r="U558" s="30"/>
      <c r="V558" s="30"/>
      <c r="W558" s="30"/>
      <c r="X558" s="5"/>
      <c r="Y558" s="5"/>
      <c r="Z558" s="5"/>
    </row>
    <row r="559" ht="12.75" customHeight="1">
      <c r="A559" s="30"/>
      <c r="B559" s="5"/>
      <c r="C559" s="5"/>
      <c r="D559" s="30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31"/>
      <c r="U559" s="30"/>
      <c r="V559" s="30"/>
      <c r="W559" s="30"/>
      <c r="X559" s="5"/>
      <c r="Y559" s="5"/>
      <c r="Z559" s="5"/>
    </row>
    <row r="560" ht="12.75" customHeight="1">
      <c r="A560" s="30"/>
      <c r="B560" s="5"/>
      <c r="C560" s="5"/>
      <c r="D560" s="30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31"/>
      <c r="U560" s="30"/>
      <c r="V560" s="30"/>
      <c r="W560" s="30"/>
      <c r="X560" s="5"/>
      <c r="Y560" s="5"/>
      <c r="Z560" s="5"/>
    </row>
    <row r="561" ht="12.75" customHeight="1">
      <c r="A561" s="30"/>
      <c r="B561" s="5"/>
      <c r="C561" s="5"/>
      <c r="D561" s="30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31"/>
      <c r="U561" s="30"/>
      <c r="V561" s="30"/>
      <c r="W561" s="30"/>
      <c r="X561" s="5"/>
      <c r="Y561" s="5"/>
      <c r="Z561" s="5"/>
    </row>
    <row r="562" ht="12.75" customHeight="1">
      <c r="A562" s="30"/>
      <c r="B562" s="5"/>
      <c r="C562" s="5"/>
      <c r="D562" s="30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31"/>
      <c r="U562" s="30"/>
      <c r="V562" s="30"/>
      <c r="W562" s="30"/>
      <c r="X562" s="5"/>
      <c r="Y562" s="5"/>
      <c r="Z562" s="5"/>
    </row>
    <row r="563" ht="12.75" customHeight="1">
      <c r="A563" s="30"/>
      <c r="B563" s="5"/>
      <c r="C563" s="5"/>
      <c r="D563" s="30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31"/>
      <c r="U563" s="30"/>
      <c r="V563" s="30"/>
      <c r="W563" s="30"/>
      <c r="X563" s="5"/>
      <c r="Y563" s="5"/>
      <c r="Z563" s="5"/>
    </row>
    <row r="564" ht="12.75" customHeight="1">
      <c r="A564" s="30"/>
      <c r="B564" s="5"/>
      <c r="C564" s="5"/>
      <c r="D564" s="30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31"/>
      <c r="U564" s="30"/>
      <c r="V564" s="30"/>
      <c r="W564" s="30"/>
      <c r="X564" s="5"/>
      <c r="Y564" s="5"/>
      <c r="Z564" s="5"/>
    </row>
    <row r="565" ht="12.75" customHeight="1">
      <c r="A565" s="30"/>
      <c r="B565" s="5"/>
      <c r="C565" s="5"/>
      <c r="D565" s="30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31"/>
      <c r="U565" s="30"/>
      <c r="V565" s="30"/>
      <c r="W565" s="30"/>
      <c r="X565" s="5"/>
      <c r="Y565" s="5"/>
      <c r="Z565" s="5"/>
    </row>
    <row r="566" ht="12.75" customHeight="1">
      <c r="A566" s="30"/>
      <c r="B566" s="5"/>
      <c r="C566" s="5"/>
      <c r="D566" s="30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31"/>
      <c r="U566" s="30"/>
      <c r="V566" s="30"/>
      <c r="W566" s="30"/>
      <c r="X566" s="5"/>
      <c r="Y566" s="5"/>
      <c r="Z566" s="5"/>
    </row>
    <row r="567" ht="12.75" customHeight="1">
      <c r="A567" s="30"/>
      <c r="B567" s="5"/>
      <c r="C567" s="5"/>
      <c r="D567" s="30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31"/>
      <c r="U567" s="30"/>
      <c r="V567" s="30"/>
      <c r="W567" s="30"/>
      <c r="X567" s="5"/>
      <c r="Y567" s="5"/>
      <c r="Z567" s="5"/>
    </row>
    <row r="568" ht="12.75" customHeight="1">
      <c r="A568" s="30"/>
      <c r="B568" s="5"/>
      <c r="C568" s="5"/>
      <c r="D568" s="30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31"/>
      <c r="U568" s="30"/>
      <c r="V568" s="30"/>
      <c r="W568" s="30"/>
      <c r="X568" s="5"/>
      <c r="Y568" s="5"/>
      <c r="Z568" s="5"/>
    </row>
    <row r="569" ht="12.75" customHeight="1">
      <c r="A569" s="30"/>
      <c r="B569" s="5"/>
      <c r="C569" s="5"/>
      <c r="D569" s="30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31"/>
      <c r="U569" s="30"/>
      <c r="V569" s="30"/>
      <c r="W569" s="30"/>
      <c r="X569" s="5"/>
      <c r="Y569" s="5"/>
      <c r="Z569" s="5"/>
    </row>
    <row r="570" ht="12.75" customHeight="1">
      <c r="A570" s="30"/>
      <c r="B570" s="5"/>
      <c r="C570" s="5"/>
      <c r="D570" s="30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31"/>
      <c r="U570" s="30"/>
      <c r="V570" s="30"/>
      <c r="W570" s="30"/>
      <c r="X570" s="5"/>
      <c r="Y570" s="5"/>
      <c r="Z570" s="5"/>
    </row>
    <row r="571" ht="12.75" customHeight="1">
      <c r="A571" s="30"/>
      <c r="B571" s="5"/>
      <c r="C571" s="5"/>
      <c r="D571" s="30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31"/>
      <c r="U571" s="30"/>
      <c r="V571" s="30"/>
      <c r="W571" s="30"/>
      <c r="X571" s="5"/>
      <c r="Y571" s="5"/>
      <c r="Z571" s="5"/>
    </row>
    <row r="572" ht="12.75" customHeight="1">
      <c r="A572" s="30"/>
      <c r="B572" s="5"/>
      <c r="C572" s="5"/>
      <c r="D572" s="30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31"/>
      <c r="U572" s="30"/>
      <c r="V572" s="30"/>
      <c r="W572" s="30"/>
      <c r="X572" s="5"/>
      <c r="Y572" s="5"/>
      <c r="Z572" s="5"/>
    </row>
    <row r="573" ht="12.75" customHeight="1">
      <c r="A573" s="30"/>
      <c r="B573" s="5"/>
      <c r="C573" s="5"/>
      <c r="D573" s="30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31"/>
      <c r="U573" s="30"/>
      <c r="V573" s="30"/>
      <c r="W573" s="30"/>
      <c r="X573" s="5"/>
      <c r="Y573" s="5"/>
      <c r="Z573" s="5"/>
    </row>
    <row r="574" ht="12.75" customHeight="1">
      <c r="A574" s="30"/>
      <c r="B574" s="5"/>
      <c r="C574" s="5"/>
      <c r="D574" s="30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31"/>
      <c r="U574" s="30"/>
      <c r="V574" s="30"/>
      <c r="W574" s="30"/>
      <c r="X574" s="5"/>
      <c r="Y574" s="5"/>
      <c r="Z574" s="5"/>
    </row>
    <row r="575" ht="12.75" customHeight="1">
      <c r="A575" s="30"/>
      <c r="B575" s="5"/>
      <c r="C575" s="5"/>
      <c r="D575" s="30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31"/>
      <c r="U575" s="30"/>
      <c r="V575" s="30"/>
      <c r="W575" s="30"/>
      <c r="X575" s="5"/>
      <c r="Y575" s="5"/>
      <c r="Z575" s="5"/>
    </row>
    <row r="576" ht="12.75" customHeight="1">
      <c r="A576" s="30"/>
      <c r="B576" s="5"/>
      <c r="C576" s="5"/>
      <c r="D576" s="30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31"/>
      <c r="U576" s="30"/>
      <c r="V576" s="30"/>
      <c r="W576" s="30"/>
      <c r="X576" s="5"/>
      <c r="Y576" s="5"/>
      <c r="Z576" s="5"/>
    </row>
    <row r="577" ht="12.75" customHeight="1">
      <c r="A577" s="30"/>
      <c r="B577" s="5"/>
      <c r="C577" s="5"/>
      <c r="D577" s="30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31"/>
      <c r="U577" s="30"/>
      <c r="V577" s="30"/>
      <c r="W577" s="30"/>
      <c r="X577" s="5"/>
      <c r="Y577" s="5"/>
      <c r="Z577" s="5"/>
    </row>
    <row r="578" ht="12.75" customHeight="1">
      <c r="A578" s="30"/>
      <c r="B578" s="5"/>
      <c r="C578" s="5"/>
      <c r="D578" s="30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31"/>
      <c r="U578" s="30"/>
      <c r="V578" s="30"/>
      <c r="W578" s="30"/>
      <c r="X578" s="5"/>
      <c r="Y578" s="5"/>
      <c r="Z578" s="5"/>
    </row>
    <row r="579" ht="12.75" customHeight="1">
      <c r="A579" s="30"/>
      <c r="B579" s="5"/>
      <c r="C579" s="5"/>
      <c r="D579" s="30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31"/>
      <c r="U579" s="30"/>
      <c r="V579" s="30"/>
      <c r="W579" s="30"/>
      <c r="X579" s="5"/>
      <c r="Y579" s="5"/>
      <c r="Z579" s="5"/>
    </row>
    <row r="580" ht="12.75" customHeight="1">
      <c r="A580" s="30"/>
      <c r="B580" s="5"/>
      <c r="C580" s="5"/>
      <c r="D580" s="30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31"/>
      <c r="U580" s="30"/>
      <c r="V580" s="30"/>
      <c r="W580" s="30"/>
      <c r="X580" s="5"/>
      <c r="Y580" s="5"/>
      <c r="Z580" s="5"/>
    </row>
    <row r="581" ht="12.75" customHeight="1">
      <c r="A581" s="30"/>
      <c r="B581" s="5"/>
      <c r="C581" s="5"/>
      <c r="D581" s="30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31"/>
      <c r="U581" s="30"/>
      <c r="V581" s="30"/>
      <c r="W581" s="30"/>
      <c r="X581" s="5"/>
      <c r="Y581" s="5"/>
      <c r="Z581" s="5"/>
    </row>
    <row r="582" ht="12.75" customHeight="1">
      <c r="A582" s="30"/>
      <c r="B582" s="5"/>
      <c r="C582" s="5"/>
      <c r="D582" s="30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31"/>
      <c r="U582" s="30"/>
      <c r="V582" s="30"/>
      <c r="W582" s="30"/>
      <c r="X582" s="5"/>
      <c r="Y582" s="5"/>
      <c r="Z582" s="5"/>
    </row>
    <row r="583" ht="12.75" customHeight="1">
      <c r="A583" s="30"/>
      <c r="B583" s="5"/>
      <c r="C583" s="5"/>
      <c r="D583" s="30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31"/>
      <c r="U583" s="30"/>
      <c r="V583" s="30"/>
      <c r="W583" s="30"/>
      <c r="X583" s="5"/>
      <c r="Y583" s="5"/>
      <c r="Z583" s="5"/>
    </row>
    <row r="584" ht="12.75" customHeight="1">
      <c r="A584" s="30"/>
      <c r="B584" s="5"/>
      <c r="C584" s="5"/>
      <c r="D584" s="30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31"/>
      <c r="U584" s="30"/>
      <c r="V584" s="30"/>
      <c r="W584" s="30"/>
      <c r="X584" s="5"/>
      <c r="Y584" s="5"/>
      <c r="Z584" s="5"/>
    </row>
    <row r="585" ht="12.75" customHeight="1">
      <c r="A585" s="30"/>
      <c r="B585" s="5"/>
      <c r="C585" s="5"/>
      <c r="D585" s="30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31"/>
      <c r="U585" s="30"/>
      <c r="V585" s="30"/>
      <c r="W585" s="30"/>
      <c r="X585" s="5"/>
      <c r="Y585" s="5"/>
      <c r="Z585" s="5"/>
    </row>
    <row r="586" ht="12.75" customHeight="1">
      <c r="A586" s="30"/>
      <c r="B586" s="5"/>
      <c r="C586" s="5"/>
      <c r="D586" s="30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31"/>
      <c r="U586" s="30"/>
      <c r="V586" s="30"/>
      <c r="W586" s="30"/>
      <c r="X586" s="5"/>
      <c r="Y586" s="5"/>
      <c r="Z586" s="5"/>
    </row>
    <row r="587" ht="12.75" customHeight="1">
      <c r="A587" s="30"/>
      <c r="B587" s="5"/>
      <c r="C587" s="5"/>
      <c r="D587" s="30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31"/>
      <c r="U587" s="30"/>
      <c r="V587" s="30"/>
      <c r="W587" s="30"/>
      <c r="X587" s="5"/>
      <c r="Y587" s="5"/>
      <c r="Z587" s="5"/>
    </row>
    <row r="588" ht="12.75" customHeight="1">
      <c r="A588" s="30"/>
      <c r="B588" s="5"/>
      <c r="C588" s="5"/>
      <c r="D588" s="30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31"/>
      <c r="U588" s="30"/>
      <c r="V588" s="30"/>
      <c r="W588" s="30"/>
      <c r="X588" s="5"/>
      <c r="Y588" s="5"/>
      <c r="Z588" s="5"/>
    </row>
    <row r="589" ht="12.75" customHeight="1">
      <c r="A589" s="30"/>
      <c r="B589" s="5"/>
      <c r="C589" s="5"/>
      <c r="D589" s="30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31"/>
      <c r="U589" s="30"/>
      <c r="V589" s="30"/>
      <c r="W589" s="30"/>
      <c r="X589" s="5"/>
      <c r="Y589" s="5"/>
      <c r="Z589" s="5"/>
    </row>
    <row r="590" ht="12.75" customHeight="1">
      <c r="A590" s="30"/>
      <c r="B590" s="5"/>
      <c r="C590" s="5"/>
      <c r="D590" s="30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31"/>
      <c r="U590" s="30"/>
      <c r="V590" s="30"/>
      <c r="W590" s="30"/>
      <c r="X590" s="5"/>
      <c r="Y590" s="5"/>
      <c r="Z590" s="5"/>
    </row>
    <row r="591" ht="12.75" customHeight="1">
      <c r="A591" s="30"/>
      <c r="B591" s="5"/>
      <c r="C591" s="5"/>
      <c r="D591" s="30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31"/>
      <c r="U591" s="30"/>
      <c r="V591" s="30"/>
      <c r="W591" s="30"/>
      <c r="X591" s="5"/>
      <c r="Y591" s="5"/>
      <c r="Z591" s="5"/>
    </row>
    <row r="592" ht="12.75" customHeight="1">
      <c r="A592" s="30"/>
      <c r="B592" s="5"/>
      <c r="C592" s="5"/>
      <c r="D592" s="30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31"/>
      <c r="U592" s="30"/>
      <c r="V592" s="30"/>
      <c r="W592" s="30"/>
      <c r="X592" s="5"/>
      <c r="Y592" s="5"/>
      <c r="Z592" s="5"/>
    </row>
    <row r="593" ht="12.75" customHeight="1">
      <c r="A593" s="30"/>
      <c r="B593" s="5"/>
      <c r="C593" s="5"/>
      <c r="D593" s="30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31"/>
      <c r="U593" s="30"/>
      <c r="V593" s="30"/>
      <c r="W593" s="30"/>
      <c r="X593" s="5"/>
      <c r="Y593" s="5"/>
      <c r="Z593" s="5"/>
    </row>
    <row r="594" ht="12.75" customHeight="1">
      <c r="A594" s="30"/>
      <c r="B594" s="5"/>
      <c r="C594" s="5"/>
      <c r="D594" s="30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31"/>
      <c r="U594" s="30"/>
      <c r="V594" s="30"/>
      <c r="W594" s="30"/>
      <c r="X594" s="5"/>
      <c r="Y594" s="5"/>
      <c r="Z594" s="5"/>
    </row>
    <row r="595" ht="12.75" customHeight="1">
      <c r="A595" s="30"/>
      <c r="B595" s="5"/>
      <c r="C595" s="5"/>
      <c r="D595" s="30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31"/>
      <c r="U595" s="30"/>
      <c r="V595" s="30"/>
      <c r="W595" s="30"/>
      <c r="X595" s="5"/>
      <c r="Y595" s="5"/>
      <c r="Z595" s="5"/>
    </row>
    <row r="596" ht="12.75" customHeight="1">
      <c r="A596" s="30"/>
      <c r="B596" s="5"/>
      <c r="C596" s="5"/>
      <c r="D596" s="30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31"/>
      <c r="U596" s="30"/>
      <c r="V596" s="30"/>
      <c r="W596" s="30"/>
      <c r="X596" s="5"/>
      <c r="Y596" s="5"/>
      <c r="Z596" s="5"/>
    </row>
    <row r="597" ht="12.75" customHeight="1">
      <c r="A597" s="30"/>
      <c r="B597" s="5"/>
      <c r="C597" s="5"/>
      <c r="D597" s="30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31"/>
      <c r="U597" s="30"/>
      <c r="V597" s="30"/>
      <c r="W597" s="30"/>
      <c r="X597" s="5"/>
      <c r="Y597" s="5"/>
      <c r="Z597" s="5"/>
    </row>
    <row r="598" ht="12.75" customHeight="1">
      <c r="A598" s="30"/>
      <c r="B598" s="5"/>
      <c r="C598" s="5"/>
      <c r="D598" s="30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31"/>
      <c r="U598" s="30"/>
      <c r="V598" s="30"/>
      <c r="W598" s="30"/>
      <c r="X598" s="5"/>
      <c r="Y598" s="5"/>
      <c r="Z598" s="5"/>
    </row>
    <row r="599" ht="12.75" customHeight="1">
      <c r="A599" s="30"/>
      <c r="B599" s="5"/>
      <c r="C599" s="5"/>
      <c r="D599" s="30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31"/>
      <c r="U599" s="30"/>
      <c r="V599" s="30"/>
      <c r="W599" s="30"/>
      <c r="X599" s="5"/>
      <c r="Y599" s="5"/>
      <c r="Z599" s="5"/>
    </row>
    <row r="600" ht="12.75" customHeight="1">
      <c r="A600" s="30"/>
      <c r="B600" s="5"/>
      <c r="C600" s="5"/>
      <c r="D600" s="30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31"/>
      <c r="U600" s="30"/>
      <c r="V600" s="30"/>
      <c r="W600" s="30"/>
      <c r="X600" s="5"/>
      <c r="Y600" s="5"/>
      <c r="Z600" s="5"/>
    </row>
    <row r="601" ht="12.75" customHeight="1">
      <c r="A601" s="30"/>
      <c r="B601" s="5"/>
      <c r="C601" s="5"/>
      <c r="D601" s="30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31"/>
      <c r="U601" s="30"/>
      <c r="V601" s="30"/>
      <c r="W601" s="30"/>
      <c r="X601" s="5"/>
      <c r="Y601" s="5"/>
      <c r="Z601" s="5"/>
    </row>
    <row r="602" ht="12.75" customHeight="1">
      <c r="A602" s="30"/>
      <c r="B602" s="5"/>
      <c r="C602" s="5"/>
      <c r="D602" s="30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31"/>
      <c r="U602" s="30"/>
      <c r="V602" s="30"/>
      <c r="W602" s="30"/>
      <c r="X602" s="5"/>
      <c r="Y602" s="5"/>
      <c r="Z602" s="5"/>
    </row>
    <row r="603" ht="12.75" customHeight="1">
      <c r="A603" s="30"/>
      <c r="B603" s="5"/>
      <c r="C603" s="5"/>
      <c r="D603" s="30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31"/>
      <c r="U603" s="30"/>
      <c r="V603" s="30"/>
      <c r="W603" s="30"/>
      <c r="X603" s="5"/>
      <c r="Y603" s="5"/>
      <c r="Z603" s="5"/>
    </row>
    <row r="604" ht="12.75" customHeight="1">
      <c r="A604" s="30"/>
      <c r="B604" s="5"/>
      <c r="C604" s="5"/>
      <c r="D604" s="30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31"/>
      <c r="U604" s="30"/>
      <c r="V604" s="30"/>
      <c r="W604" s="30"/>
      <c r="X604" s="5"/>
      <c r="Y604" s="5"/>
      <c r="Z604" s="5"/>
    </row>
    <row r="605" ht="12.75" customHeight="1">
      <c r="A605" s="30"/>
      <c r="B605" s="5"/>
      <c r="C605" s="5"/>
      <c r="D605" s="30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31"/>
      <c r="U605" s="30"/>
      <c r="V605" s="30"/>
      <c r="W605" s="30"/>
      <c r="X605" s="5"/>
      <c r="Y605" s="5"/>
      <c r="Z605" s="5"/>
    </row>
    <row r="606" ht="12.75" customHeight="1">
      <c r="A606" s="30"/>
      <c r="B606" s="5"/>
      <c r="C606" s="5"/>
      <c r="D606" s="30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31"/>
      <c r="U606" s="30"/>
      <c r="V606" s="30"/>
      <c r="W606" s="30"/>
      <c r="X606" s="5"/>
      <c r="Y606" s="5"/>
      <c r="Z606" s="5"/>
    </row>
    <row r="607" ht="12.75" customHeight="1">
      <c r="A607" s="30"/>
      <c r="B607" s="5"/>
      <c r="C607" s="5"/>
      <c r="D607" s="30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31"/>
      <c r="U607" s="30"/>
      <c r="V607" s="30"/>
      <c r="W607" s="30"/>
      <c r="X607" s="5"/>
      <c r="Y607" s="5"/>
      <c r="Z607" s="5"/>
    </row>
    <row r="608" ht="12.75" customHeight="1">
      <c r="A608" s="30"/>
      <c r="B608" s="5"/>
      <c r="C608" s="5"/>
      <c r="D608" s="30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31"/>
      <c r="U608" s="30"/>
      <c r="V608" s="30"/>
      <c r="W608" s="30"/>
      <c r="X608" s="5"/>
      <c r="Y608" s="5"/>
      <c r="Z608" s="5"/>
    </row>
    <row r="609" ht="12.75" customHeight="1">
      <c r="A609" s="30"/>
      <c r="B609" s="5"/>
      <c r="C609" s="5"/>
      <c r="D609" s="30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31"/>
      <c r="U609" s="30"/>
      <c r="V609" s="30"/>
      <c r="W609" s="30"/>
      <c r="X609" s="5"/>
      <c r="Y609" s="5"/>
      <c r="Z609" s="5"/>
    </row>
    <row r="610" ht="12.75" customHeight="1">
      <c r="A610" s="30"/>
      <c r="B610" s="5"/>
      <c r="C610" s="5"/>
      <c r="D610" s="30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31"/>
      <c r="U610" s="30"/>
      <c r="V610" s="30"/>
      <c r="W610" s="30"/>
      <c r="X610" s="5"/>
      <c r="Y610" s="5"/>
      <c r="Z610" s="5"/>
    </row>
    <row r="611" ht="12.75" customHeight="1">
      <c r="A611" s="30"/>
      <c r="B611" s="5"/>
      <c r="C611" s="5"/>
      <c r="D611" s="30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31"/>
      <c r="U611" s="30"/>
      <c r="V611" s="30"/>
      <c r="W611" s="30"/>
      <c r="X611" s="5"/>
      <c r="Y611" s="5"/>
      <c r="Z611" s="5"/>
    </row>
    <row r="612" ht="12.75" customHeight="1">
      <c r="A612" s="30"/>
      <c r="B612" s="5"/>
      <c r="C612" s="5"/>
      <c r="D612" s="30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31"/>
      <c r="U612" s="30"/>
      <c r="V612" s="30"/>
      <c r="W612" s="30"/>
      <c r="X612" s="5"/>
      <c r="Y612" s="5"/>
      <c r="Z612" s="5"/>
    </row>
    <row r="613" ht="12.75" customHeight="1">
      <c r="A613" s="30"/>
      <c r="B613" s="5"/>
      <c r="C613" s="5"/>
      <c r="D613" s="30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31"/>
      <c r="U613" s="30"/>
      <c r="V613" s="30"/>
      <c r="W613" s="30"/>
      <c r="X613" s="5"/>
      <c r="Y613" s="5"/>
      <c r="Z613" s="5"/>
    </row>
    <row r="614" ht="12.75" customHeight="1">
      <c r="A614" s="30"/>
      <c r="B614" s="5"/>
      <c r="C614" s="5"/>
      <c r="D614" s="30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31"/>
      <c r="U614" s="30"/>
      <c r="V614" s="30"/>
      <c r="W614" s="30"/>
      <c r="X614" s="5"/>
      <c r="Y614" s="5"/>
      <c r="Z614" s="5"/>
    </row>
    <row r="615" ht="12.75" customHeight="1">
      <c r="A615" s="30"/>
      <c r="B615" s="5"/>
      <c r="C615" s="5"/>
      <c r="D615" s="30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31"/>
      <c r="U615" s="30"/>
      <c r="V615" s="30"/>
      <c r="W615" s="30"/>
      <c r="X615" s="5"/>
      <c r="Y615" s="5"/>
      <c r="Z615" s="5"/>
    </row>
    <row r="616" ht="12.75" customHeight="1">
      <c r="A616" s="30"/>
      <c r="B616" s="5"/>
      <c r="C616" s="5"/>
      <c r="D616" s="30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31"/>
      <c r="U616" s="30"/>
      <c r="V616" s="30"/>
      <c r="W616" s="30"/>
      <c r="X616" s="5"/>
      <c r="Y616" s="5"/>
      <c r="Z616" s="5"/>
    </row>
    <row r="617" ht="12.75" customHeight="1">
      <c r="A617" s="30"/>
      <c r="B617" s="5"/>
      <c r="C617" s="5"/>
      <c r="D617" s="30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31"/>
      <c r="U617" s="30"/>
      <c r="V617" s="30"/>
      <c r="W617" s="30"/>
      <c r="X617" s="5"/>
      <c r="Y617" s="5"/>
      <c r="Z617" s="5"/>
    </row>
    <row r="618" ht="12.75" customHeight="1">
      <c r="A618" s="30"/>
      <c r="B618" s="5"/>
      <c r="C618" s="5"/>
      <c r="D618" s="30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31"/>
      <c r="U618" s="30"/>
      <c r="V618" s="30"/>
      <c r="W618" s="30"/>
      <c r="X618" s="5"/>
      <c r="Y618" s="5"/>
      <c r="Z618" s="5"/>
    </row>
    <row r="619" ht="12.75" customHeight="1">
      <c r="A619" s="30"/>
      <c r="B619" s="5"/>
      <c r="C619" s="5"/>
      <c r="D619" s="30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31"/>
      <c r="U619" s="30"/>
      <c r="V619" s="30"/>
      <c r="W619" s="30"/>
      <c r="X619" s="5"/>
      <c r="Y619" s="5"/>
      <c r="Z619" s="5"/>
    </row>
    <row r="620" ht="12.75" customHeight="1">
      <c r="A620" s="30"/>
      <c r="B620" s="5"/>
      <c r="C620" s="5"/>
      <c r="D620" s="30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31"/>
      <c r="U620" s="30"/>
      <c r="V620" s="30"/>
      <c r="W620" s="30"/>
      <c r="X620" s="5"/>
      <c r="Y620" s="5"/>
      <c r="Z620" s="5"/>
    </row>
    <row r="621" ht="12.75" customHeight="1">
      <c r="A621" s="30"/>
      <c r="B621" s="5"/>
      <c r="C621" s="5"/>
      <c r="D621" s="30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31"/>
      <c r="U621" s="30"/>
      <c r="V621" s="30"/>
      <c r="W621" s="30"/>
      <c r="X621" s="5"/>
      <c r="Y621" s="5"/>
      <c r="Z621" s="5"/>
    </row>
    <row r="622" ht="12.75" customHeight="1">
      <c r="A622" s="30"/>
      <c r="B622" s="5"/>
      <c r="C622" s="5"/>
      <c r="D622" s="30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31"/>
      <c r="U622" s="30"/>
      <c r="V622" s="30"/>
      <c r="W622" s="30"/>
      <c r="X622" s="5"/>
      <c r="Y622" s="5"/>
      <c r="Z622" s="5"/>
    </row>
    <row r="623" ht="12.75" customHeight="1">
      <c r="A623" s="30"/>
      <c r="B623" s="5"/>
      <c r="C623" s="5"/>
      <c r="D623" s="30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31"/>
      <c r="U623" s="30"/>
      <c r="V623" s="30"/>
      <c r="W623" s="30"/>
      <c r="X623" s="5"/>
      <c r="Y623" s="5"/>
      <c r="Z623" s="5"/>
    </row>
    <row r="624" ht="12.75" customHeight="1">
      <c r="A624" s="30"/>
      <c r="B624" s="5"/>
      <c r="C624" s="5"/>
      <c r="D624" s="30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31"/>
      <c r="U624" s="30"/>
      <c r="V624" s="30"/>
      <c r="W624" s="30"/>
      <c r="X624" s="5"/>
      <c r="Y624" s="5"/>
      <c r="Z624" s="5"/>
    </row>
    <row r="625" ht="12.75" customHeight="1">
      <c r="A625" s="30"/>
      <c r="B625" s="5"/>
      <c r="C625" s="5"/>
      <c r="D625" s="30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31"/>
      <c r="U625" s="30"/>
      <c r="V625" s="30"/>
      <c r="W625" s="30"/>
      <c r="X625" s="5"/>
      <c r="Y625" s="5"/>
      <c r="Z625" s="5"/>
    </row>
    <row r="626" ht="12.75" customHeight="1">
      <c r="A626" s="30"/>
      <c r="B626" s="5"/>
      <c r="C626" s="5"/>
      <c r="D626" s="30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31"/>
      <c r="U626" s="30"/>
      <c r="V626" s="30"/>
      <c r="W626" s="30"/>
      <c r="X626" s="5"/>
      <c r="Y626" s="5"/>
      <c r="Z626" s="5"/>
    </row>
    <row r="627" ht="12.75" customHeight="1">
      <c r="A627" s="30"/>
      <c r="B627" s="5"/>
      <c r="C627" s="5"/>
      <c r="D627" s="30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31"/>
      <c r="U627" s="30"/>
      <c r="V627" s="30"/>
      <c r="W627" s="30"/>
      <c r="X627" s="5"/>
      <c r="Y627" s="5"/>
      <c r="Z627" s="5"/>
    </row>
    <row r="628" ht="12.75" customHeight="1">
      <c r="A628" s="30"/>
      <c r="B628" s="5"/>
      <c r="C628" s="5"/>
      <c r="D628" s="30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31"/>
      <c r="U628" s="30"/>
      <c r="V628" s="30"/>
      <c r="W628" s="30"/>
      <c r="X628" s="5"/>
      <c r="Y628" s="5"/>
      <c r="Z628" s="5"/>
    </row>
    <row r="629" ht="12.75" customHeight="1">
      <c r="A629" s="30"/>
      <c r="B629" s="5"/>
      <c r="C629" s="5"/>
      <c r="D629" s="30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31"/>
      <c r="U629" s="30"/>
      <c r="V629" s="30"/>
      <c r="W629" s="30"/>
      <c r="X629" s="5"/>
      <c r="Y629" s="5"/>
      <c r="Z629" s="5"/>
    </row>
    <row r="630" ht="12.75" customHeight="1">
      <c r="A630" s="30"/>
      <c r="B630" s="5"/>
      <c r="C630" s="5"/>
      <c r="D630" s="30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31"/>
      <c r="U630" s="30"/>
      <c r="V630" s="30"/>
      <c r="W630" s="30"/>
      <c r="X630" s="5"/>
      <c r="Y630" s="5"/>
      <c r="Z630" s="5"/>
    </row>
    <row r="631" ht="12.75" customHeight="1">
      <c r="A631" s="30"/>
      <c r="B631" s="5"/>
      <c r="C631" s="5"/>
      <c r="D631" s="30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31"/>
      <c r="U631" s="30"/>
      <c r="V631" s="30"/>
      <c r="W631" s="30"/>
      <c r="X631" s="5"/>
      <c r="Y631" s="5"/>
      <c r="Z631" s="5"/>
    </row>
    <row r="632" ht="12.75" customHeight="1">
      <c r="A632" s="30"/>
      <c r="B632" s="5"/>
      <c r="C632" s="5"/>
      <c r="D632" s="30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31"/>
      <c r="U632" s="30"/>
      <c r="V632" s="30"/>
      <c r="W632" s="30"/>
      <c r="X632" s="5"/>
      <c r="Y632" s="5"/>
      <c r="Z632" s="5"/>
    </row>
    <row r="633" ht="12.75" customHeight="1">
      <c r="A633" s="30"/>
      <c r="B633" s="5"/>
      <c r="C633" s="5"/>
      <c r="D633" s="30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31"/>
      <c r="U633" s="30"/>
      <c r="V633" s="30"/>
      <c r="W633" s="30"/>
      <c r="X633" s="5"/>
      <c r="Y633" s="5"/>
      <c r="Z633" s="5"/>
    </row>
    <row r="634" ht="12.75" customHeight="1">
      <c r="A634" s="30"/>
      <c r="B634" s="5"/>
      <c r="C634" s="5"/>
      <c r="D634" s="30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31"/>
      <c r="U634" s="30"/>
      <c r="V634" s="30"/>
      <c r="W634" s="30"/>
      <c r="X634" s="5"/>
      <c r="Y634" s="5"/>
      <c r="Z634" s="5"/>
    </row>
    <row r="635" ht="12.75" customHeight="1">
      <c r="A635" s="30"/>
      <c r="B635" s="5"/>
      <c r="C635" s="5"/>
      <c r="D635" s="30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31"/>
      <c r="U635" s="30"/>
      <c r="V635" s="30"/>
      <c r="W635" s="30"/>
      <c r="X635" s="5"/>
      <c r="Y635" s="5"/>
      <c r="Z635" s="5"/>
    </row>
    <row r="636" ht="12.75" customHeight="1">
      <c r="A636" s="30"/>
      <c r="B636" s="5"/>
      <c r="C636" s="5"/>
      <c r="D636" s="30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31"/>
      <c r="U636" s="30"/>
      <c r="V636" s="30"/>
      <c r="W636" s="30"/>
      <c r="X636" s="5"/>
      <c r="Y636" s="5"/>
      <c r="Z636" s="5"/>
    </row>
    <row r="637" ht="12.75" customHeight="1">
      <c r="A637" s="30"/>
      <c r="B637" s="5"/>
      <c r="C637" s="5"/>
      <c r="D637" s="30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31"/>
      <c r="U637" s="30"/>
      <c r="V637" s="30"/>
      <c r="W637" s="30"/>
      <c r="X637" s="5"/>
      <c r="Y637" s="5"/>
      <c r="Z637" s="5"/>
    </row>
    <row r="638" ht="12.75" customHeight="1">
      <c r="A638" s="30"/>
      <c r="B638" s="5"/>
      <c r="C638" s="5"/>
      <c r="D638" s="30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31"/>
      <c r="U638" s="30"/>
      <c r="V638" s="30"/>
      <c r="W638" s="30"/>
      <c r="X638" s="5"/>
      <c r="Y638" s="5"/>
      <c r="Z638" s="5"/>
    </row>
    <row r="639" ht="12.75" customHeight="1">
      <c r="A639" s="30"/>
      <c r="B639" s="5"/>
      <c r="C639" s="5"/>
      <c r="D639" s="30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31"/>
      <c r="U639" s="30"/>
      <c r="V639" s="30"/>
      <c r="W639" s="30"/>
      <c r="X639" s="5"/>
      <c r="Y639" s="5"/>
      <c r="Z639" s="5"/>
    </row>
    <row r="640" ht="12.75" customHeight="1">
      <c r="A640" s="30"/>
      <c r="B640" s="5"/>
      <c r="C640" s="5"/>
      <c r="D640" s="30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31"/>
      <c r="U640" s="30"/>
      <c r="V640" s="30"/>
      <c r="W640" s="30"/>
      <c r="X640" s="5"/>
      <c r="Y640" s="5"/>
      <c r="Z640" s="5"/>
    </row>
    <row r="641" ht="12.75" customHeight="1">
      <c r="A641" s="30"/>
      <c r="B641" s="5"/>
      <c r="C641" s="5"/>
      <c r="D641" s="30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31"/>
      <c r="U641" s="30"/>
      <c r="V641" s="30"/>
      <c r="W641" s="30"/>
      <c r="X641" s="5"/>
      <c r="Y641" s="5"/>
      <c r="Z641" s="5"/>
    </row>
    <row r="642" ht="12.75" customHeight="1">
      <c r="A642" s="30"/>
      <c r="B642" s="5"/>
      <c r="C642" s="5"/>
      <c r="D642" s="30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31"/>
      <c r="U642" s="30"/>
      <c r="V642" s="30"/>
      <c r="W642" s="30"/>
      <c r="X642" s="5"/>
      <c r="Y642" s="5"/>
      <c r="Z642" s="5"/>
    </row>
    <row r="643" ht="12.75" customHeight="1">
      <c r="A643" s="30"/>
      <c r="B643" s="5"/>
      <c r="C643" s="5"/>
      <c r="D643" s="30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31"/>
      <c r="U643" s="30"/>
      <c r="V643" s="30"/>
      <c r="W643" s="30"/>
      <c r="X643" s="5"/>
      <c r="Y643" s="5"/>
      <c r="Z643" s="5"/>
    </row>
    <row r="644" ht="12.75" customHeight="1">
      <c r="A644" s="30"/>
      <c r="B644" s="5"/>
      <c r="C644" s="5"/>
      <c r="D644" s="30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31"/>
      <c r="U644" s="30"/>
      <c r="V644" s="30"/>
      <c r="W644" s="30"/>
      <c r="X644" s="5"/>
      <c r="Y644" s="5"/>
      <c r="Z644" s="5"/>
    </row>
    <row r="645" ht="12.75" customHeight="1">
      <c r="A645" s="30"/>
      <c r="B645" s="5"/>
      <c r="C645" s="5"/>
      <c r="D645" s="30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31"/>
      <c r="U645" s="30"/>
      <c r="V645" s="30"/>
      <c r="W645" s="30"/>
      <c r="X645" s="5"/>
      <c r="Y645" s="5"/>
      <c r="Z645" s="5"/>
    </row>
    <row r="646" ht="12.75" customHeight="1">
      <c r="A646" s="30"/>
      <c r="B646" s="5"/>
      <c r="C646" s="5"/>
      <c r="D646" s="30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31"/>
      <c r="U646" s="30"/>
      <c r="V646" s="30"/>
      <c r="W646" s="30"/>
      <c r="X646" s="5"/>
      <c r="Y646" s="5"/>
      <c r="Z646" s="5"/>
    </row>
    <row r="647" ht="12.75" customHeight="1">
      <c r="A647" s="30"/>
      <c r="B647" s="5"/>
      <c r="C647" s="5"/>
      <c r="D647" s="30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31"/>
      <c r="U647" s="30"/>
      <c r="V647" s="30"/>
      <c r="W647" s="30"/>
      <c r="X647" s="5"/>
      <c r="Y647" s="5"/>
      <c r="Z647" s="5"/>
    </row>
    <row r="648" ht="12.75" customHeight="1">
      <c r="A648" s="30"/>
      <c r="B648" s="5"/>
      <c r="C648" s="5"/>
      <c r="D648" s="30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31"/>
      <c r="U648" s="30"/>
      <c r="V648" s="30"/>
      <c r="W648" s="30"/>
      <c r="X648" s="5"/>
      <c r="Y648" s="5"/>
      <c r="Z648" s="5"/>
    </row>
    <row r="649" ht="12.75" customHeight="1">
      <c r="A649" s="30"/>
      <c r="B649" s="5"/>
      <c r="C649" s="5"/>
      <c r="D649" s="30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31"/>
      <c r="U649" s="30"/>
      <c r="V649" s="30"/>
      <c r="W649" s="30"/>
      <c r="X649" s="5"/>
      <c r="Y649" s="5"/>
      <c r="Z649" s="5"/>
    </row>
    <row r="650" ht="12.75" customHeight="1">
      <c r="A650" s="30"/>
      <c r="B650" s="5"/>
      <c r="C650" s="5"/>
      <c r="D650" s="30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31"/>
      <c r="U650" s="30"/>
      <c r="V650" s="30"/>
      <c r="W650" s="30"/>
      <c r="X650" s="5"/>
      <c r="Y650" s="5"/>
      <c r="Z650" s="5"/>
    </row>
    <row r="651" ht="12.75" customHeight="1">
      <c r="A651" s="30"/>
      <c r="B651" s="5"/>
      <c r="C651" s="5"/>
      <c r="D651" s="30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31"/>
      <c r="U651" s="30"/>
      <c r="V651" s="30"/>
      <c r="W651" s="30"/>
      <c r="X651" s="5"/>
      <c r="Y651" s="5"/>
      <c r="Z651" s="5"/>
    </row>
    <row r="652" ht="12.75" customHeight="1">
      <c r="A652" s="30"/>
      <c r="B652" s="5"/>
      <c r="C652" s="5"/>
      <c r="D652" s="30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31"/>
      <c r="U652" s="30"/>
      <c r="V652" s="30"/>
      <c r="W652" s="30"/>
      <c r="X652" s="5"/>
      <c r="Y652" s="5"/>
      <c r="Z652" s="5"/>
    </row>
    <row r="653" ht="12.75" customHeight="1">
      <c r="A653" s="30"/>
      <c r="B653" s="5"/>
      <c r="C653" s="5"/>
      <c r="D653" s="30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31"/>
      <c r="U653" s="30"/>
      <c r="V653" s="30"/>
      <c r="W653" s="30"/>
      <c r="X653" s="5"/>
      <c r="Y653" s="5"/>
      <c r="Z653" s="5"/>
    </row>
    <row r="654" ht="12.75" customHeight="1">
      <c r="A654" s="30"/>
      <c r="B654" s="5"/>
      <c r="C654" s="5"/>
      <c r="D654" s="30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31"/>
      <c r="U654" s="30"/>
      <c r="V654" s="30"/>
      <c r="W654" s="30"/>
      <c r="X654" s="5"/>
      <c r="Y654" s="5"/>
      <c r="Z654" s="5"/>
    </row>
    <row r="655" ht="12.75" customHeight="1">
      <c r="A655" s="30"/>
      <c r="B655" s="5"/>
      <c r="C655" s="5"/>
      <c r="D655" s="30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31"/>
      <c r="U655" s="30"/>
      <c r="V655" s="30"/>
      <c r="W655" s="30"/>
      <c r="X655" s="5"/>
      <c r="Y655" s="5"/>
      <c r="Z655" s="5"/>
    </row>
    <row r="656" ht="12.75" customHeight="1">
      <c r="A656" s="30"/>
      <c r="B656" s="5"/>
      <c r="C656" s="5"/>
      <c r="D656" s="30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31"/>
      <c r="U656" s="30"/>
      <c r="V656" s="30"/>
      <c r="W656" s="30"/>
      <c r="X656" s="5"/>
      <c r="Y656" s="5"/>
      <c r="Z656" s="5"/>
    </row>
    <row r="657" ht="12.75" customHeight="1">
      <c r="A657" s="30"/>
      <c r="B657" s="5"/>
      <c r="C657" s="5"/>
      <c r="D657" s="30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31"/>
      <c r="U657" s="30"/>
      <c r="V657" s="30"/>
      <c r="W657" s="30"/>
      <c r="X657" s="5"/>
      <c r="Y657" s="5"/>
      <c r="Z657" s="5"/>
    </row>
    <row r="658" ht="12.75" customHeight="1">
      <c r="A658" s="30"/>
      <c r="B658" s="5"/>
      <c r="C658" s="5"/>
      <c r="D658" s="30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31"/>
      <c r="U658" s="30"/>
      <c r="V658" s="30"/>
      <c r="W658" s="30"/>
      <c r="X658" s="5"/>
      <c r="Y658" s="5"/>
      <c r="Z658" s="5"/>
    </row>
    <row r="659" ht="12.75" customHeight="1">
      <c r="A659" s="30"/>
      <c r="B659" s="5"/>
      <c r="C659" s="5"/>
      <c r="D659" s="30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31"/>
      <c r="U659" s="30"/>
      <c r="V659" s="30"/>
      <c r="W659" s="30"/>
      <c r="X659" s="5"/>
      <c r="Y659" s="5"/>
      <c r="Z659" s="5"/>
    </row>
    <row r="660" ht="12.75" customHeight="1">
      <c r="A660" s="30"/>
      <c r="B660" s="5"/>
      <c r="C660" s="5"/>
      <c r="D660" s="30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31"/>
      <c r="U660" s="30"/>
      <c r="V660" s="30"/>
      <c r="W660" s="30"/>
      <c r="X660" s="5"/>
      <c r="Y660" s="5"/>
      <c r="Z660" s="5"/>
    </row>
    <row r="661" ht="12.75" customHeight="1">
      <c r="A661" s="30"/>
      <c r="B661" s="5"/>
      <c r="C661" s="5"/>
      <c r="D661" s="30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31"/>
      <c r="U661" s="30"/>
      <c r="V661" s="30"/>
      <c r="W661" s="30"/>
      <c r="X661" s="5"/>
      <c r="Y661" s="5"/>
      <c r="Z661" s="5"/>
    </row>
    <row r="662" ht="12.75" customHeight="1">
      <c r="A662" s="30"/>
      <c r="B662" s="5"/>
      <c r="C662" s="5"/>
      <c r="D662" s="30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31"/>
      <c r="U662" s="30"/>
      <c r="V662" s="30"/>
      <c r="W662" s="30"/>
      <c r="X662" s="5"/>
      <c r="Y662" s="5"/>
      <c r="Z662" s="5"/>
    </row>
    <row r="663" ht="12.75" customHeight="1">
      <c r="A663" s="30"/>
      <c r="B663" s="5"/>
      <c r="C663" s="5"/>
      <c r="D663" s="30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31"/>
      <c r="U663" s="30"/>
      <c r="V663" s="30"/>
      <c r="W663" s="30"/>
      <c r="X663" s="5"/>
      <c r="Y663" s="5"/>
      <c r="Z663" s="5"/>
    </row>
    <row r="664" ht="12.75" customHeight="1">
      <c r="A664" s="30"/>
      <c r="B664" s="5"/>
      <c r="C664" s="5"/>
      <c r="D664" s="30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31"/>
      <c r="U664" s="30"/>
      <c r="V664" s="30"/>
      <c r="W664" s="30"/>
      <c r="X664" s="5"/>
      <c r="Y664" s="5"/>
      <c r="Z664" s="5"/>
    </row>
    <row r="665" ht="12.75" customHeight="1">
      <c r="A665" s="30"/>
      <c r="B665" s="5"/>
      <c r="C665" s="5"/>
      <c r="D665" s="30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31"/>
      <c r="U665" s="30"/>
      <c r="V665" s="30"/>
      <c r="W665" s="30"/>
      <c r="X665" s="5"/>
      <c r="Y665" s="5"/>
      <c r="Z665" s="5"/>
    </row>
    <row r="666" ht="12.75" customHeight="1">
      <c r="A666" s="30"/>
      <c r="B666" s="5"/>
      <c r="C666" s="5"/>
      <c r="D666" s="30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31"/>
      <c r="U666" s="30"/>
      <c r="V666" s="30"/>
      <c r="W666" s="30"/>
      <c r="X666" s="5"/>
      <c r="Y666" s="5"/>
      <c r="Z666" s="5"/>
    </row>
    <row r="667" ht="12.75" customHeight="1">
      <c r="A667" s="30"/>
      <c r="B667" s="5"/>
      <c r="C667" s="5"/>
      <c r="D667" s="30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31"/>
      <c r="U667" s="30"/>
      <c r="V667" s="30"/>
      <c r="W667" s="30"/>
      <c r="X667" s="5"/>
      <c r="Y667" s="5"/>
      <c r="Z667" s="5"/>
    </row>
    <row r="668" ht="12.75" customHeight="1">
      <c r="A668" s="30"/>
      <c r="B668" s="5"/>
      <c r="C668" s="5"/>
      <c r="D668" s="30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31"/>
      <c r="U668" s="30"/>
      <c r="V668" s="30"/>
      <c r="W668" s="30"/>
      <c r="X668" s="5"/>
      <c r="Y668" s="5"/>
      <c r="Z668" s="5"/>
    </row>
    <row r="669" ht="12.75" customHeight="1">
      <c r="A669" s="30"/>
      <c r="B669" s="5"/>
      <c r="C669" s="5"/>
      <c r="D669" s="30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31"/>
      <c r="U669" s="30"/>
      <c r="V669" s="30"/>
      <c r="W669" s="30"/>
      <c r="X669" s="5"/>
      <c r="Y669" s="5"/>
      <c r="Z669" s="5"/>
    </row>
    <row r="670" ht="12.75" customHeight="1">
      <c r="A670" s="30"/>
      <c r="B670" s="5"/>
      <c r="C670" s="5"/>
      <c r="D670" s="30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31"/>
      <c r="U670" s="30"/>
      <c r="V670" s="30"/>
      <c r="W670" s="30"/>
      <c r="X670" s="5"/>
      <c r="Y670" s="5"/>
      <c r="Z670" s="5"/>
    </row>
    <row r="671" ht="12.75" customHeight="1">
      <c r="A671" s="30"/>
      <c r="B671" s="5"/>
      <c r="C671" s="5"/>
      <c r="D671" s="30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31"/>
      <c r="U671" s="30"/>
      <c r="V671" s="30"/>
      <c r="W671" s="30"/>
      <c r="X671" s="5"/>
      <c r="Y671" s="5"/>
      <c r="Z671" s="5"/>
    </row>
    <row r="672" ht="12.75" customHeight="1">
      <c r="A672" s="30"/>
      <c r="B672" s="5"/>
      <c r="C672" s="5"/>
      <c r="D672" s="30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31"/>
      <c r="U672" s="30"/>
      <c r="V672" s="30"/>
      <c r="W672" s="30"/>
      <c r="X672" s="5"/>
      <c r="Y672" s="5"/>
      <c r="Z672" s="5"/>
    </row>
    <row r="673" ht="12.75" customHeight="1">
      <c r="A673" s="30"/>
      <c r="B673" s="5"/>
      <c r="C673" s="5"/>
      <c r="D673" s="30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31"/>
      <c r="U673" s="30"/>
      <c r="V673" s="30"/>
      <c r="W673" s="30"/>
      <c r="X673" s="5"/>
      <c r="Y673" s="5"/>
      <c r="Z673" s="5"/>
    </row>
    <row r="674" ht="12.75" customHeight="1">
      <c r="A674" s="30"/>
      <c r="B674" s="5"/>
      <c r="C674" s="5"/>
      <c r="D674" s="30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31"/>
      <c r="U674" s="30"/>
      <c r="V674" s="30"/>
      <c r="W674" s="30"/>
      <c r="X674" s="5"/>
      <c r="Y674" s="5"/>
      <c r="Z674" s="5"/>
    </row>
    <row r="675" ht="12.75" customHeight="1">
      <c r="A675" s="30"/>
      <c r="B675" s="5"/>
      <c r="C675" s="5"/>
      <c r="D675" s="30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31"/>
      <c r="U675" s="30"/>
      <c r="V675" s="30"/>
      <c r="W675" s="30"/>
      <c r="X675" s="5"/>
      <c r="Y675" s="5"/>
      <c r="Z675" s="5"/>
    </row>
    <row r="676" ht="12.75" customHeight="1">
      <c r="A676" s="30"/>
      <c r="B676" s="5"/>
      <c r="C676" s="5"/>
      <c r="D676" s="30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31"/>
      <c r="U676" s="30"/>
      <c r="V676" s="30"/>
      <c r="W676" s="30"/>
      <c r="X676" s="5"/>
      <c r="Y676" s="5"/>
      <c r="Z676" s="5"/>
    </row>
    <row r="677" ht="12.75" customHeight="1">
      <c r="A677" s="30"/>
      <c r="B677" s="5"/>
      <c r="C677" s="5"/>
      <c r="D677" s="30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31"/>
      <c r="U677" s="30"/>
      <c r="V677" s="30"/>
      <c r="W677" s="30"/>
      <c r="X677" s="5"/>
      <c r="Y677" s="5"/>
      <c r="Z677" s="5"/>
    </row>
    <row r="678" ht="12.75" customHeight="1">
      <c r="A678" s="30"/>
      <c r="B678" s="5"/>
      <c r="C678" s="5"/>
      <c r="D678" s="30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31"/>
      <c r="U678" s="30"/>
      <c r="V678" s="30"/>
      <c r="W678" s="30"/>
      <c r="X678" s="5"/>
      <c r="Y678" s="5"/>
      <c r="Z678" s="5"/>
    </row>
    <row r="679" ht="12.75" customHeight="1">
      <c r="A679" s="30"/>
      <c r="B679" s="5"/>
      <c r="C679" s="5"/>
      <c r="D679" s="30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31"/>
      <c r="U679" s="30"/>
      <c r="V679" s="30"/>
      <c r="W679" s="30"/>
      <c r="X679" s="5"/>
      <c r="Y679" s="5"/>
      <c r="Z679" s="5"/>
    </row>
    <row r="680" ht="12.75" customHeight="1">
      <c r="A680" s="30"/>
      <c r="B680" s="5"/>
      <c r="C680" s="5"/>
      <c r="D680" s="30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31"/>
      <c r="U680" s="30"/>
      <c r="V680" s="30"/>
      <c r="W680" s="30"/>
      <c r="X680" s="5"/>
      <c r="Y680" s="5"/>
      <c r="Z680" s="5"/>
    </row>
    <row r="681" ht="12.75" customHeight="1">
      <c r="A681" s="30"/>
      <c r="B681" s="5"/>
      <c r="C681" s="5"/>
      <c r="D681" s="30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31"/>
      <c r="U681" s="30"/>
      <c r="V681" s="30"/>
      <c r="W681" s="30"/>
      <c r="X681" s="5"/>
      <c r="Y681" s="5"/>
      <c r="Z681" s="5"/>
    </row>
    <row r="682" ht="12.75" customHeight="1">
      <c r="A682" s="30"/>
      <c r="B682" s="5"/>
      <c r="C682" s="5"/>
      <c r="D682" s="30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31"/>
      <c r="U682" s="30"/>
      <c r="V682" s="30"/>
      <c r="W682" s="30"/>
      <c r="X682" s="5"/>
      <c r="Y682" s="5"/>
      <c r="Z682" s="5"/>
    </row>
    <row r="683" ht="12.75" customHeight="1">
      <c r="A683" s="30"/>
      <c r="B683" s="5"/>
      <c r="C683" s="5"/>
      <c r="D683" s="30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31"/>
      <c r="U683" s="30"/>
      <c r="V683" s="30"/>
      <c r="W683" s="30"/>
      <c r="X683" s="5"/>
      <c r="Y683" s="5"/>
      <c r="Z683" s="5"/>
    </row>
    <row r="684" ht="12.75" customHeight="1">
      <c r="A684" s="30"/>
      <c r="B684" s="5"/>
      <c r="C684" s="5"/>
      <c r="D684" s="30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31"/>
      <c r="U684" s="30"/>
      <c r="V684" s="30"/>
      <c r="W684" s="30"/>
      <c r="X684" s="5"/>
      <c r="Y684" s="5"/>
      <c r="Z684" s="5"/>
    </row>
    <row r="685" ht="12.75" customHeight="1">
      <c r="A685" s="30"/>
      <c r="B685" s="5"/>
      <c r="C685" s="5"/>
      <c r="D685" s="30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31"/>
      <c r="U685" s="30"/>
      <c r="V685" s="30"/>
      <c r="W685" s="30"/>
      <c r="X685" s="5"/>
      <c r="Y685" s="5"/>
      <c r="Z685" s="5"/>
    </row>
    <row r="686" ht="12.75" customHeight="1">
      <c r="A686" s="30"/>
      <c r="B686" s="5"/>
      <c r="C686" s="5"/>
      <c r="D686" s="30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31"/>
      <c r="U686" s="30"/>
      <c r="V686" s="30"/>
      <c r="W686" s="30"/>
      <c r="X686" s="5"/>
      <c r="Y686" s="5"/>
      <c r="Z686" s="5"/>
    </row>
    <row r="687" ht="12.75" customHeight="1">
      <c r="A687" s="30"/>
      <c r="B687" s="5"/>
      <c r="C687" s="5"/>
      <c r="D687" s="30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31"/>
      <c r="U687" s="30"/>
      <c r="V687" s="30"/>
      <c r="W687" s="30"/>
      <c r="X687" s="5"/>
      <c r="Y687" s="5"/>
      <c r="Z687" s="5"/>
    </row>
    <row r="688" ht="12.75" customHeight="1">
      <c r="A688" s="30"/>
      <c r="B688" s="5"/>
      <c r="C688" s="5"/>
      <c r="D688" s="30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31"/>
      <c r="U688" s="30"/>
      <c r="V688" s="30"/>
      <c r="W688" s="30"/>
      <c r="X688" s="5"/>
      <c r="Y688" s="5"/>
      <c r="Z688" s="5"/>
    </row>
    <row r="689" ht="12.75" customHeight="1">
      <c r="A689" s="30"/>
      <c r="B689" s="5"/>
      <c r="C689" s="5"/>
      <c r="D689" s="30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31"/>
      <c r="U689" s="30"/>
      <c r="V689" s="30"/>
      <c r="W689" s="30"/>
      <c r="X689" s="5"/>
      <c r="Y689" s="5"/>
      <c r="Z689" s="5"/>
    </row>
    <row r="690" ht="12.75" customHeight="1">
      <c r="A690" s="30"/>
      <c r="B690" s="5"/>
      <c r="C690" s="5"/>
      <c r="D690" s="30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31"/>
      <c r="U690" s="30"/>
      <c r="V690" s="30"/>
      <c r="W690" s="30"/>
      <c r="X690" s="5"/>
      <c r="Y690" s="5"/>
      <c r="Z690" s="5"/>
    </row>
    <row r="691" ht="12.75" customHeight="1">
      <c r="A691" s="30"/>
      <c r="B691" s="5"/>
      <c r="C691" s="5"/>
      <c r="D691" s="30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31"/>
      <c r="U691" s="30"/>
      <c r="V691" s="30"/>
      <c r="W691" s="30"/>
      <c r="X691" s="5"/>
      <c r="Y691" s="5"/>
      <c r="Z691" s="5"/>
    </row>
    <row r="692" ht="12.75" customHeight="1">
      <c r="A692" s="30"/>
      <c r="B692" s="5"/>
      <c r="C692" s="5"/>
      <c r="D692" s="30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31"/>
      <c r="U692" s="30"/>
      <c r="V692" s="30"/>
      <c r="W692" s="30"/>
      <c r="X692" s="5"/>
      <c r="Y692" s="5"/>
      <c r="Z692" s="5"/>
    </row>
    <row r="693" ht="12.75" customHeight="1">
      <c r="A693" s="30"/>
      <c r="B693" s="5"/>
      <c r="C693" s="5"/>
      <c r="D693" s="30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31"/>
      <c r="U693" s="30"/>
      <c r="V693" s="30"/>
      <c r="W693" s="30"/>
      <c r="X693" s="5"/>
      <c r="Y693" s="5"/>
      <c r="Z693" s="5"/>
    </row>
    <row r="694" ht="12.75" customHeight="1">
      <c r="A694" s="30"/>
      <c r="B694" s="5"/>
      <c r="C694" s="5"/>
      <c r="D694" s="30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31"/>
      <c r="U694" s="30"/>
      <c r="V694" s="30"/>
      <c r="W694" s="30"/>
      <c r="X694" s="5"/>
      <c r="Y694" s="5"/>
      <c r="Z694" s="5"/>
    </row>
    <row r="695" ht="12.75" customHeight="1">
      <c r="A695" s="30"/>
      <c r="B695" s="5"/>
      <c r="C695" s="5"/>
      <c r="D695" s="30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31"/>
      <c r="U695" s="30"/>
      <c r="V695" s="30"/>
      <c r="W695" s="30"/>
      <c r="X695" s="5"/>
      <c r="Y695" s="5"/>
      <c r="Z695" s="5"/>
    </row>
    <row r="696" ht="12.75" customHeight="1">
      <c r="A696" s="30"/>
      <c r="B696" s="5"/>
      <c r="C696" s="5"/>
      <c r="D696" s="30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31"/>
      <c r="U696" s="30"/>
      <c r="V696" s="30"/>
      <c r="W696" s="30"/>
      <c r="X696" s="5"/>
      <c r="Y696" s="5"/>
      <c r="Z696" s="5"/>
    </row>
    <row r="697" ht="12.75" customHeight="1">
      <c r="A697" s="30"/>
      <c r="B697" s="5"/>
      <c r="C697" s="5"/>
      <c r="D697" s="30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31"/>
      <c r="U697" s="30"/>
      <c r="V697" s="30"/>
      <c r="W697" s="30"/>
      <c r="X697" s="5"/>
      <c r="Y697" s="5"/>
      <c r="Z697" s="5"/>
    </row>
    <row r="698" ht="12.75" customHeight="1">
      <c r="A698" s="30"/>
      <c r="B698" s="5"/>
      <c r="C698" s="5"/>
      <c r="D698" s="30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31"/>
      <c r="U698" s="30"/>
      <c r="V698" s="30"/>
      <c r="W698" s="30"/>
      <c r="X698" s="5"/>
      <c r="Y698" s="5"/>
      <c r="Z698" s="5"/>
    </row>
    <row r="699" ht="12.75" customHeight="1">
      <c r="A699" s="30"/>
      <c r="B699" s="5"/>
      <c r="C699" s="5"/>
      <c r="D699" s="30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31"/>
      <c r="U699" s="30"/>
      <c r="V699" s="30"/>
      <c r="W699" s="30"/>
      <c r="X699" s="5"/>
      <c r="Y699" s="5"/>
      <c r="Z699" s="5"/>
    </row>
    <row r="700" ht="12.75" customHeight="1">
      <c r="A700" s="30"/>
      <c r="B700" s="5"/>
      <c r="C700" s="5"/>
      <c r="D700" s="30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31"/>
      <c r="U700" s="30"/>
      <c r="V700" s="30"/>
      <c r="W700" s="30"/>
      <c r="X700" s="5"/>
      <c r="Y700" s="5"/>
      <c r="Z700" s="5"/>
    </row>
    <row r="701" ht="12.75" customHeight="1">
      <c r="A701" s="30"/>
      <c r="B701" s="5"/>
      <c r="C701" s="5"/>
      <c r="D701" s="30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31"/>
      <c r="U701" s="30"/>
      <c r="V701" s="30"/>
      <c r="W701" s="30"/>
      <c r="X701" s="5"/>
      <c r="Y701" s="5"/>
      <c r="Z701" s="5"/>
    </row>
    <row r="702" ht="12.75" customHeight="1">
      <c r="A702" s="30"/>
      <c r="B702" s="5"/>
      <c r="C702" s="5"/>
      <c r="D702" s="30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31"/>
      <c r="U702" s="30"/>
      <c r="V702" s="30"/>
      <c r="W702" s="30"/>
      <c r="X702" s="5"/>
      <c r="Y702" s="5"/>
      <c r="Z702" s="5"/>
    </row>
    <row r="703" ht="12.75" customHeight="1">
      <c r="A703" s="30"/>
      <c r="B703" s="5"/>
      <c r="C703" s="5"/>
      <c r="D703" s="30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31"/>
      <c r="U703" s="30"/>
      <c r="V703" s="30"/>
      <c r="W703" s="30"/>
      <c r="X703" s="5"/>
      <c r="Y703" s="5"/>
      <c r="Z703" s="5"/>
    </row>
    <row r="704" ht="12.75" customHeight="1">
      <c r="A704" s="30"/>
      <c r="B704" s="5"/>
      <c r="C704" s="5"/>
      <c r="D704" s="30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31"/>
      <c r="U704" s="30"/>
      <c r="V704" s="30"/>
      <c r="W704" s="30"/>
      <c r="X704" s="5"/>
      <c r="Y704" s="5"/>
      <c r="Z704" s="5"/>
    </row>
    <row r="705" ht="12.75" customHeight="1">
      <c r="A705" s="30"/>
      <c r="B705" s="5"/>
      <c r="C705" s="5"/>
      <c r="D705" s="30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31"/>
      <c r="U705" s="30"/>
      <c r="V705" s="30"/>
      <c r="W705" s="30"/>
      <c r="X705" s="5"/>
      <c r="Y705" s="5"/>
      <c r="Z705" s="5"/>
    </row>
    <row r="706" ht="12.75" customHeight="1">
      <c r="A706" s="30"/>
      <c r="B706" s="5"/>
      <c r="C706" s="5"/>
      <c r="D706" s="30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31"/>
      <c r="U706" s="30"/>
      <c r="V706" s="30"/>
      <c r="W706" s="30"/>
      <c r="X706" s="5"/>
      <c r="Y706" s="5"/>
      <c r="Z706" s="5"/>
    </row>
    <row r="707" ht="12.75" customHeight="1">
      <c r="A707" s="30"/>
      <c r="B707" s="5"/>
      <c r="C707" s="5"/>
      <c r="D707" s="30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31"/>
      <c r="U707" s="30"/>
      <c r="V707" s="30"/>
      <c r="W707" s="30"/>
      <c r="X707" s="5"/>
      <c r="Y707" s="5"/>
      <c r="Z707" s="5"/>
    </row>
    <row r="708" ht="12.75" customHeight="1">
      <c r="A708" s="30"/>
      <c r="B708" s="5"/>
      <c r="C708" s="5"/>
      <c r="D708" s="30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31"/>
      <c r="U708" s="30"/>
      <c r="V708" s="30"/>
      <c r="W708" s="30"/>
      <c r="X708" s="5"/>
      <c r="Y708" s="5"/>
      <c r="Z708" s="5"/>
    </row>
    <row r="709" ht="12.75" customHeight="1">
      <c r="A709" s="30"/>
      <c r="B709" s="5"/>
      <c r="C709" s="5"/>
      <c r="D709" s="30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31"/>
      <c r="U709" s="30"/>
      <c r="V709" s="30"/>
      <c r="W709" s="30"/>
      <c r="X709" s="5"/>
      <c r="Y709" s="5"/>
      <c r="Z709" s="5"/>
    </row>
    <row r="710" ht="12.75" customHeight="1">
      <c r="A710" s="30"/>
      <c r="B710" s="5"/>
      <c r="C710" s="5"/>
      <c r="D710" s="30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31"/>
      <c r="U710" s="30"/>
      <c r="V710" s="30"/>
      <c r="W710" s="30"/>
      <c r="X710" s="5"/>
      <c r="Y710" s="5"/>
      <c r="Z710" s="5"/>
    </row>
    <row r="711" ht="12.75" customHeight="1">
      <c r="A711" s="30"/>
      <c r="B711" s="5"/>
      <c r="C711" s="5"/>
      <c r="D711" s="30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31"/>
      <c r="U711" s="30"/>
      <c r="V711" s="30"/>
      <c r="W711" s="30"/>
      <c r="X711" s="5"/>
      <c r="Y711" s="5"/>
      <c r="Z711" s="5"/>
    </row>
    <row r="712" ht="12.75" customHeight="1">
      <c r="A712" s="30"/>
      <c r="B712" s="5"/>
      <c r="C712" s="5"/>
      <c r="D712" s="30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31"/>
      <c r="U712" s="30"/>
      <c r="V712" s="30"/>
      <c r="W712" s="30"/>
      <c r="X712" s="5"/>
      <c r="Y712" s="5"/>
      <c r="Z712" s="5"/>
    </row>
    <row r="713" ht="12.75" customHeight="1">
      <c r="A713" s="30"/>
      <c r="B713" s="5"/>
      <c r="C713" s="5"/>
      <c r="D713" s="30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31"/>
      <c r="U713" s="30"/>
      <c r="V713" s="30"/>
      <c r="W713" s="30"/>
      <c r="X713" s="5"/>
      <c r="Y713" s="5"/>
      <c r="Z713" s="5"/>
    </row>
    <row r="714" ht="12.75" customHeight="1">
      <c r="A714" s="30"/>
      <c r="B714" s="5"/>
      <c r="C714" s="5"/>
      <c r="D714" s="30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31"/>
      <c r="U714" s="30"/>
      <c r="V714" s="30"/>
      <c r="W714" s="30"/>
      <c r="X714" s="5"/>
      <c r="Y714" s="5"/>
      <c r="Z714" s="5"/>
    </row>
    <row r="715" ht="12.75" customHeight="1">
      <c r="A715" s="30"/>
      <c r="B715" s="5"/>
      <c r="C715" s="5"/>
      <c r="D715" s="30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31"/>
      <c r="U715" s="30"/>
      <c r="V715" s="30"/>
      <c r="W715" s="30"/>
      <c r="X715" s="5"/>
      <c r="Y715" s="5"/>
      <c r="Z715" s="5"/>
    </row>
    <row r="716" ht="12.75" customHeight="1">
      <c r="A716" s="30"/>
      <c r="B716" s="5"/>
      <c r="C716" s="5"/>
      <c r="D716" s="30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31"/>
      <c r="U716" s="30"/>
      <c r="V716" s="30"/>
      <c r="W716" s="30"/>
      <c r="X716" s="5"/>
      <c r="Y716" s="5"/>
      <c r="Z716" s="5"/>
    </row>
    <row r="717" ht="12.75" customHeight="1">
      <c r="A717" s="30"/>
      <c r="B717" s="5"/>
      <c r="C717" s="5"/>
      <c r="D717" s="30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31"/>
      <c r="U717" s="30"/>
      <c r="V717" s="30"/>
      <c r="W717" s="30"/>
      <c r="X717" s="5"/>
      <c r="Y717" s="5"/>
      <c r="Z717" s="5"/>
    </row>
    <row r="718" ht="12.75" customHeight="1">
      <c r="A718" s="30"/>
      <c r="B718" s="5"/>
      <c r="C718" s="5"/>
      <c r="D718" s="30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31"/>
      <c r="U718" s="30"/>
      <c r="V718" s="30"/>
      <c r="W718" s="30"/>
      <c r="X718" s="5"/>
      <c r="Y718" s="5"/>
      <c r="Z718" s="5"/>
    </row>
    <row r="719" ht="12.75" customHeight="1">
      <c r="A719" s="30"/>
      <c r="B719" s="5"/>
      <c r="C719" s="5"/>
      <c r="D719" s="30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31"/>
      <c r="U719" s="30"/>
      <c r="V719" s="30"/>
      <c r="W719" s="30"/>
      <c r="X719" s="5"/>
      <c r="Y719" s="5"/>
      <c r="Z719" s="5"/>
    </row>
    <row r="720" ht="12.75" customHeight="1">
      <c r="A720" s="30"/>
      <c r="B720" s="5"/>
      <c r="C720" s="5"/>
      <c r="D720" s="30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31"/>
      <c r="U720" s="30"/>
      <c r="V720" s="30"/>
      <c r="W720" s="30"/>
      <c r="X720" s="5"/>
      <c r="Y720" s="5"/>
      <c r="Z720" s="5"/>
    </row>
    <row r="721" ht="12.75" customHeight="1">
      <c r="A721" s="30"/>
      <c r="B721" s="5"/>
      <c r="C721" s="5"/>
      <c r="D721" s="30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31"/>
      <c r="U721" s="30"/>
      <c r="V721" s="30"/>
      <c r="W721" s="30"/>
      <c r="X721" s="5"/>
      <c r="Y721" s="5"/>
      <c r="Z721" s="5"/>
    </row>
    <row r="722" ht="12.75" customHeight="1">
      <c r="A722" s="30"/>
      <c r="B722" s="5"/>
      <c r="C722" s="5"/>
      <c r="D722" s="30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31"/>
      <c r="U722" s="30"/>
      <c r="V722" s="30"/>
      <c r="W722" s="30"/>
      <c r="X722" s="5"/>
      <c r="Y722" s="5"/>
      <c r="Z722" s="5"/>
    </row>
    <row r="723" ht="12.75" customHeight="1">
      <c r="A723" s="30"/>
      <c r="B723" s="5"/>
      <c r="C723" s="5"/>
      <c r="D723" s="30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31"/>
      <c r="U723" s="30"/>
      <c r="V723" s="30"/>
      <c r="W723" s="30"/>
      <c r="X723" s="5"/>
      <c r="Y723" s="5"/>
      <c r="Z723" s="5"/>
    </row>
    <row r="724" ht="12.75" customHeight="1">
      <c r="A724" s="30"/>
      <c r="B724" s="5"/>
      <c r="C724" s="5"/>
      <c r="D724" s="30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31"/>
      <c r="U724" s="30"/>
      <c r="V724" s="30"/>
      <c r="W724" s="30"/>
      <c r="X724" s="5"/>
      <c r="Y724" s="5"/>
      <c r="Z724" s="5"/>
    </row>
    <row r="725" ht="12.75" customHeight="1">
      <c r="A725" s="30"/>
      <c r="B725" s="5"/>
      <c r="C725" s="5"/>
      <c r="D725" s="30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31"/>
      <c r="U725" s="30"/>
      <c r="V725" s="30"/>
      <c r="W725" s="30"/>
      <c r="X725" s="5"/>
      <c r="Y725" s="5"/>
      <c r="Z725" s="5"/>
    </row>
    <row r="726" ht="12.75" customHeight="1">
      <c r="A726" s="30"/>
      <c r="B726" s="5"/>
      <c r="C726" s="5"/>
      <c r="D726" s="30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31"/>
      <c r="U726" s="30"/>
      <c r="V726" s="30"/>
      <c r="W726" s="30"/>
      <c r="X726" s="5"/>
      <c r="Y726" s="5"/>
      <c r="Z726" s="5"/>
    </row>
    <row r="727" ht="12.75" customHeight="1">
      <c r="A727" s="30"/>
      <c r="B727" s="5"/>
      <c r="C727" s="5"/>
      <c r="D727" s="30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31"/>
      <c r="U727" s="30"/>
      <c r="V727" s="30"/>
      <c r="W727" s="30"/>
      <c r="X727" s="5"/>
      <c r="Y727" s="5"/>
      <c r="Z727" s="5"/>
    </row>
    <row r="728" ht="12.75" customHeight="1">
      <c r="A728" s="30"/>
      <c r="B728" s="5"/>
      <c r="C728" s="5"/>
      <c r="D728" s="30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31"/>
      <c r="U728" s="30"/>
      <c r="V728" s="30"/>
      <c r="W728" s="30"/>
      <c r="X728" s="5"/>
      <c r="Y728" s="5"/>
      <c r="Z728" s="5"/>
    </row>
    <row r="729" ht="12.75" customHeight="1">
      <c r="A729" s="30"/>
      <c r="B729" s="5"/>
      <c r="C729" s="5"/>
      <c r="D729" s="30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31"/>
      <c r="U729" s="30"/>
      <c r="V729" s="30"/>
      <c r="W729" s="30"/>
      <c r="X729" s="5"/>
      <c r="Y729" s="5"/>
      <c r="Z729" s="5"/>
    </row>
    <row r="730" ht="12.75" customHeight="1">
      <c r="A730" s="30"/>
      <c r="B730" s="5"/>
      <c r="C730" s="5"/>
      <c r="D730" s="30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31"/>
      <c r="U730" s="30"/>
      <c r="V730" s="30"/>
      <c r="W730" s="30"/>
      <c r="X730" s="5"/>
      <c r="Y730" s="5"/>
      <c r="Z730" s="5"/>
    </row>
    <row r="731" ht="12.75" customHeight="1">
      <c r="A731" s="30"/>
      <c r="B731" s="5"/>
      <c r="C731" s="5"/>
      <c r="D731" s="30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31"/>
      <c r="U731" s="30"/>
      <c r="V731" s="30"/>
      <c r="W731" s="30"/>
      <c r="X731" s="5"/>
      <c r="Y731" s="5"/>
      <c r="Z731" s="5"/>
    </row>
    <row r="732" ht="12.75" customHeight="1">
      <c r="A732" s="30"/>
      <c r="B732" s="5"/>
      <c r="C732" s="5"/>
      <c r="D732" s="30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31"/>
      <c r="U732" s="30"/>
      <c r="V732" s="30"/>
      <c r="W732" s="30"/>
      <c r="X732" s="5"/>
      <c r="Y732" s="5"/>
      <c r="Z732" s="5"/>
    </row>
    <row r="733" ht="12.75" customHeight="1">
      <c r="A733" s="30"/>
      <c r="B733" s="5"/>
      <c r="C733" s="5"/>
      <c r="D733" s="30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31"/>
      <c r="U733" s="30"/>
      <c r="V733" s="30"/>
      <c r="W733" s="30"/>
      <c r="X733" s="5"/>
      <c r="Y733" s="5"/>
      <c r="Z733" s="5"/>
    </row>
    <row r="734" ht="12.75" customHeight="1">
      <c r="A734" s="30"/>
      <c r="B734" s="5"/>
      <c r="C734" s="5"/>
      <c r="D734" s="30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31"/>
      <c r="U734" s="30"/>
      <c r="V734" s="30"/>
      <c r="W734" s="30"/>
      <c r="X734" s="5"/>
      <c r="Y734" s="5"/>
      <c r="Z734" s="5"/>
    </row>
    <row r="735" ht="12.75" customHeight="1">
      <c r="A735" s="30"/>
      <c r="B735" s="5"/>
      <c r="C735" s="5"/>
      <c r="D735" s="30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31"/>
      <c r="U735" s="30"/>
      <c r="V735" s="30"/>
      <c r="W735" s="30"/>
      <c r="X735" s="5"/>
      <c r="Y735" s="5"/>
      <c r="Z735" s="5"/>
    </row>
    <row r="736" ht="12.75" customHeight="1">
      <c r="A736" s="30"/>
      <c r="B736" s="5"/>
      <c r="C736" s="5"/>
      <c r="D736" s="30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31"/>
      <c r="U736" s="30"/>
      <c r="V736" s="30"/>
      <c r="W736" s="30"/>
      <c r="X736" s="5"/>
      <c r="Y736" s="5"/>
      <c r="Z736" s="5"/>
    </row>
    <row r="737" ht="12.75" customHeight="1">
      <c r="A737" s="30"/>
      <c r="B737" s="5"/>
      <c r="C737" s="5"/>
      <c r="D737" s="30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31"/>
      <c r="U737" s="30"/>
      <c r="V737" s="30"/>
      <c r="W737" s="30"/>
      <c r="X737" s="5"/>
      <c r="Y737" s="5"/>
      <c r="Z737" s="5"/>
    </row>
    <row r="738" ht="12.75" customHeight="1">
      <c r="A738" s="30"/>
      <c r="B738" s="5"/>
      <c r="C738" s="5"/>
      <c r="D738" s="30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31"/>
      <c r="U738" s="30"/>
      <c r="V738" s="30"/>
      <c r="W738" s="30"/>
      <c r="X738" s="5"/>
      <c r="Y738" s="5"/>
      <c r="Z738" s="5"/>
    </row>
    <row r="739" ht="12.75" customHeight="1">
      <c r="A739" s="30"/>
      <c r="B739" s="5"/>
      <c r="C739" s="5"/>
      <c r="D739" s="30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31"/>
      <c r="U739" s="30"/>
      <c r="V739" s="30"/>
      <c r="W739" s="30"/>
      <c r="X739" s="5"/>
      <c r="Y739" s="5"/>
      <c r="Z739" s="5"/>
    </row>
    <row r="740" ht="12.75" customHeight="1">
      <c r="A740" s="30"/>
      <c r="B740" s="5"/>
      <c r="C740" s="5"/>
      <c r="D740" s="30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31"/>
      <c r="U740" s="30"/>
      <c r="V740" s="30"/>
      <c r="W740" s="30"/>
      <c r="X740" s="5"/>
      <c r="Y740" s="5"/>
      <c r="Z740" s="5"/>
    </row>
    <row r="741" ht="12.75" customHeight="1">
      <c r="A741" s="30"/>
      <c r="B741" s="5"/>
      <c r="C741" s="5"/>
      <c r="D741" s="30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31"/>
      <c r="U741" s="30"/>
      <c r="V741" s="30"/>
      <c r="W741" s="30"/>
      <c r="X741" s="5"/>
      <c r="Y741" s="5"/>
      <c r="Z741" s="5"/>
    </row>
    <row r="742" ht="12.75" customHeight="1">
      <c r="A742" s="30"/>
      <c r="B742" s="5"/>
      <c r="C742" s="5"/>
      <c r="D742" s="30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31"/>
      <c r="U742" s="30"/>
      <c r="V742" s="30"/>
      <c r="W742" s="30"/>
      <c r="X742" s="5"/>
      <c r="Y742" s="5"/>
      <c r="Z742" s="5"/>
    </row>
    <row r="743" ht="12.75" customHeight="1">
      <c r="A743" s="30"/>
      <c r="B743" s="5"/>
      <c r="C743" s="5"/>
      <c r="D743" s="30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31"/>
      <c r="U743" s="30"/>
      <c r="V743" s="30"/>
      <c r="W743" s="30"/>
      <c r="X743" s="5"/>
      <c r="Y743" s="5"/>
      <c r="Z743" s="5"/>
    </row>
    <row r="744" ht="12.75" customHeight="1">
      <c r="A744" s="30"/>
      <c r="B744" s="5"/>
      <c r="C744" s="5"/>
      <c r="D744" s="30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31"/>
      <c r="U744" s="30"/>
      <c r="V744" s="30"/>
      <c r="W744" s="30"/>
      <c r="X744" s="5"/>
      <c r="Y744" s="5"/>
      <c r="Z744" s="5"/>
    </row>
    <row r="745" ht="12.75" customHeight="1">
      <c r="A745" s="30"/>
      <c r="B745" s="5"/>
      <c r="C745" s="5"/>
      <c r="D745" s="30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31"/>
      <c r="U745" s="30"/>
      <c r="V745" s="30"/>
      <c r="W745" s="30"/>
      <c r="X745" s="5"/>
      <c r="Y745" s="5"/>
      <c r="Z745" s="5"/>
    </row>
    <row r="746" ht="12.75" customHeight="1">
      <c r="A746" s="30"/>
      <c r="B746" s="5"/>
      <c r="C746" s="5"/>
      <c r="D746" s="30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31"/>
      <c r="U746" s="30"/>
      <c r="V746" s="30"/>
      <c r="W746" s="30"/>
      <c r="X746" s="5"/>
      <c r="Y746" s="5"/>
      <c r="Z746" s="5"/>
    </row>
    <row r="747" ht="12.75" customHeight="1">
      <c r="A747" s="30"/>
      <c r="B747" s="5"/>
      <c r="C747" s="5"/>
      <c r="D747" s="30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31"/>
      <c r="U747" s="30"/>
      <c r="V747" s="30"/>
      <c r="W747" s="30"/>
      <c r="X747" s="5"/>
      <c r="Y747" s="5"/>
      <c r="Z747" s="5"/>
    </row>
    <row r="748" ht="12.75" customHeight="1">
      <c r="A748" s="30"/>
      <c r="B748" s="5"/>
      <c r="C748" s="5"/>
      <c r="D748" s="30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31"/>
      <c r="U748" s="30"/>
      <c r="V748" s="30"/>
      <c r="W748" s="30"/>
      <c r="X748" s="5"/>
      <c r="Y748" s="5"/>
      <c r="Z748" s="5"/>
    </row>
    <row r="749" ht="12.75" customHeight="1">
      <c r="A749" s="30"/>
      <c r="B749" s="5"/>
      <c r="C749" s="5"/>
      <c r="D749" s="30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31"/>
      <c r="U749" s="30"/>
      <c r="V749" s="30"/>
      <c r="W749" s="30"/>
      <c r="X749" s="5"/>
      <c r="Y749" s="5"/>
      <c r="Z749" s="5"/>
    </row>
    <row r="750" ht="12.75" customHeight="1">
      <c r="A750" s="30"/>
      <c r="B750" s="5"/>
      <c r="C750" s="5"/>
      <c r="D750" s="30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31"/>
      <c r="U750" s="30"/>
      <c r="V750" s="30"/>
      <c r="W750" s="30"/>
      <c r="X750" s="5"/>
      <c r="Y750" s="5"/>
      <c r="Z750" s="5"/>
    </row>
    <row r="751" ht="12.75" customHeight="1">
      <c r="A751" s="30"/>
      <c r="B751" s="5"/>
      <c r="C751" s="5"/>
      <c r="D751" s="30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31"/>
      <c r="U751" s="30"/>
      <c r="V751" s="30"/>
      <c r="W751" s="30"/>
      <c r="X751" s="5"/>
      <c r="Y751" s="5"/>
      <c r="Z751" s="5"/>
    </row>
    <row r="752" ht="12.75" customHeight="1">
      <c r="A752" s="30"/>
      <c r="B752" s="5"/>
      <c r="C752" s="5"/>
      <c r="D752" s="30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31"/>
      <c r="U752" s="30"/>
      <c r="V752" s="30"/>
      <c r="W752" s="30"/>
      <c r="X752" s="5"/>
      <c r="Y752" s="5"/>
      <c r="Z752" s="5"/>
    </row>
    <row r="753" ht="12.75" customHeight="1">
      <c r="A753" s="30"/>
      <c r="B753" s="5"/>
      <c r="C753" s="5"/>
      <c r="D753" s="30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31"/>
      <c r="U753" s="30"/>
      <c r="V753" s="30"/>
      <c r="W753" s="30"/>
      <c r="X753" s="5"/>
      <c r="Y753" s="5"/>
      <c r="Z753" s="5"/>
    </row>
    <row r="754" ht="12.75" customHeight="1">
      <c r="A754" s="30"/>
      <c r="B754" s="5"/>
      <c r="C754" s="5"/>
      <c r="D754" s="30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31"/>
      <c r="U754" s="30"/>
      <c r="V754" s="30"/>
      <c r="W754" s="30"/>
      <c r="X754" s="5"/>
      <c r="Y754" s="5"/>
      <c r="Z754" s="5"/>
    </row>
    <row r="755" ht="12.75" customHeight="1">
      <c r="A755" s="30"/>
      <c r="B755" s="5"/>
      <c r="C755" s="5"/>
      <c r="D755" s="30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31"/>
      <c r="U755" s="30"/>
      <c r="V755" s="30"/>
      <c r="W755" s="30"/>
      <c r="X755" s="5"/>
      <c r="Y755" s="5"/>
      <c r="Z755" s="5"/>
    </row>
    <row r="756" ht="12.75" customHeight="1">
      <c r="A756" s="30"/>
      <c r="B756" s="5"/>
      <c r="C756" s="5"/>
      <c r="D756" s="30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31"/>
      <c r="U756" s="30"/>
      <c r="V756" s="30"/>
      <c r="W756" s="30"/>
      <c r="X756" s="5"/>
      <c r="Y756" s="5"/>
      <c r="Z756" s="5"/>
    </row>
    <row r="757" ht="12.75" customHeight="1">
      <c r="A757" s="30"/>
      <c r="B757" s="5"/>
      <c r="C757" s="5"/>
      <c r="D757" s="30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31"/>
      <c r="U757" s="30"/>
      <c r="V757" s="30"/>
      <c r="W757" s="30"/>
      <c r="X757" s="5"/>
      <c r="Y757" s="5"/>
      <c r="Z757" s="5"/>
    </row>
    <row r="758" ht="12.75" customHeight="1">
      <c r="A758" s="30"/>
      <c r="B758" s="5"/>
      <c r="C758" s="5"/>
      <c r="D758" s="30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31"/>
      <c r="U758" s="30"/>
      <c r="V758" s="30"/>
      <c r="W758" s="30"/>
      <c r="X758" s="5"/>
      <c r="Y758" s="5"/>
      <c r="Z758" s="5"/>
    </row>
    <row r="759" ht="12.75" customHeight="1">
      <c r="A759" s="30"/>
      <c r="B759" s="5"/>
      <c r="C759" s="5"/>
      <c r="D759" s="30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31"/>
      <c r="U759" s="30"/>
      <c r="V759" s="30"/>
      <c r="W759" s="30"/>
      <c r="X759" s="5"/>
      <c r="Y759" s="5"/>
      <c r="Z759" s="5"/>
    </row>
    <row r="760" ht="12.75" customHeight="1">
      <c r="A760" s="30"/>
      <c r="B760" s="5"/>
      <c r="C760" s="5"/>
      <c r="D760" s="30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31"/>
      <c r="U760" s="30"/>
      <c r="V760" s="30"/>
      <c r="W760" s="30"/>
      <c r="X760" s="5"/>
      <c r="Y760" s="5"/>
      <c r="Z760" s="5"/>
    </row>
    <row r="761" ht="12.75" customHeight="1">
      <c r="A761" s="30"/>
      <c r="B761" s="5"/>
      <c r="C761" s="5"/>
      <c r="D761" s="30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31"/>
      <c r="U761" s="30"/>
      <c r="V761" s="30"/>
      <c r="W761" s="30"/>
      <c r="X761" s="5"/>
      <c r="Y761" s="5"/>
      <c r="Z761" s="5"/>
    </row>
    <row r="762" ht="12.75" customHeight="1">
      <c r="A762" s="30"/>
      <c r="B762" s="5"/>
      <c r="C762" s="5"/>
      <c r="D762" s="30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31"/>
      <c r="U762" s="30"/>
      <c r="V762" s="30"/>
      <c r="W762" s="30"/>
      <c r="X762" s="5"/>
      <c r="Y762" s="5"/>
      <c r="Z762" s="5"/>
    </row>
    <row r="763" ht="12.75" customHeight="1">
      <c r="A763" s="30"/>
      <c r="B763" s="5"/>
      <c r="C763" s="5"/>
      <c r="D763" s="30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31"/>
      <c r="U763" s="30"/>
      <c r="V763" s="30"/>
      <c r="W763" s="30"/>
      <c r="X763" s="5"/>
      <c r="Y763" s="5"/>
      <c r="Z763" s="5"/>
    </row>
    <row r="764" ht="12.75" customHeight="1">
      <c r="A764" s="30"/>
      <c r="B764" s="5"/>
      <c r="C764" s="5"/>
      <c r="D764" s="30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31"/>
      <c r="U764" s="30"/>
      <c r="V764" s="30"/>
      <c r="W764" s="30"/>
      <c r="X764" s="5"/>
      <c r="Y764" s="5"/>
      <c r="Z764" s="5"/>
    </row>
    <row r="765" ht="12.75" customHeight="1">
      <c r="A765" s="30"/>
      <c r="B765" s="5"/>
      <c r="C765" s="5"/>
      <c r="D765" s="30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31"/>
      <c r="U765" s="30"/>
      <c r="V765" s="30"/>
      <c r="W765" s="30"/>
      <c r="X765" s="5"/>
      <c r="Y765" s="5"/>
      <c r="Z765" s="5"/>
    </row>
    <row r="766" ht="12.75" customHeight="1">
      <c r="A766" s="30"/>
      <c r="B766" s="5"/>
      <c r="C766" s="5"/>
      <c r="D766" s="30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31"/>
      <c r="U766" s="30"/>
      <c r="V766" s="30"/>
      <c r="W766" s="30"/>
      <c r="X766" s="5"/>
      <c r="Y766" s="5"/>
      <c r="Z766" s="5"/>
    </row>
    <row r="767" ht="12.75" customHeight="1">
      <c r="A767" s="30"/>
      <c r="B767" s="5"/>
      <c r="C767" s="5"/>
      <c r="D767" s="30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31"/>
      <c r="U767" s="30"/>
      <c r="V767" s="30"/>
      <c r="W767" s="30"/>
      <c r="X767" s="5"/>
      <c r="Y767" s="5"/>
      <c r="Z767" s="5"/>
    </row>
    <row r="768" ht="12.75" customHeight="1">
      <c r="A768" s="30"/>
      <c r="B768" s="5"/>
      <c r="C768" s="5"/>
      <c r="D768" s="30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31"/>
      <c r="U768" s="30"/>
      <c r="V768" s="30"/>
      <c r="W768" s="30"/>
      <c r="X768" s="5"/>
      <c r="Y768" s="5"/>
      <c r="Z768" s="5"/>
    </row>
    <row r="769" ht="12.75" customHeight="1">
      <c r="A769" s="30"/>
      <c r="B769" s="5"/>
      <c r="C769" s="5"/>
      <c r="D769" s="30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31"/>
      <c r="U769" s="30"/>
      <c r="V769" s="30"/>
      <c r="W769" s="30"/>
      <c r="X769" s="5"/>
      <c r="Y769" s="5"/>
      <c r="Z769" s="5"/>
    </row>
    <row r="770" ht="12.75" customHeight="1">
      <c r="A770" s="30"/>
      <c r="B770" s="5"/>
      <c r="C770" s="5"/>
      <c r="D770" s="30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31"/>
      <c r="U770" s="30"/>
      <c r="V770" s="30"/>
      <c r="W770" s="30"/>
      <c r="X770" s="5"/>
      <c r="Y770" s="5"/>
      <c r="Z770" s="5"/>
    </row>
    <row r="771" ht="12.75" customHeight="1">
      <c r="A771" s="30"/>
      <c r="B771" s="5"/>
      <c r="C771" s="5"/>
      <c r="D771" s="30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31"/>
      <c r="U771" s="30"/>
      <c r="V771" s="30"/>
      <c r="W771" s="30"/>
      <c r="X771" s="5"/>
      <c r="Y771" s="5"/>
      <c r="Z771" s="5"/>
    </row>
    <row r="772" ht="12.75" customHeight="1">
      <c r="A772" s="30"/>
      <c r="B772" s="5"/>
      <c r="C772" s="5"/>
      <c r="D772" s="30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31"/>
      <c r="U772" s="30"/>
      <c r="V772" s="30"/>
      <c r="W772" s="30"/>
      <c r="X772" s="5"/>
      <c r="Y772" s="5"/>
      <c r="Z772" s="5"/>
    </row>
    <row r="773" ht="12.75" customHeight="1">
      <c r="A773" s="30"/>
      <c r="B773" s="5"/>
      <c r="C773" s="5"/>
      <c r="D773" s="30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31"/>
      <c r="U773" s="30"/>
      <c r="V773" s="30"/>
      <c r="W773" s="30"/>
      <c r="X773" s="5"/>
      <c r="Y773" s="5"/>
      <c r="Z773" s="5"/>
    </row>
    <row r="774" ht="12.75" customHeight="1">
      <c r="A774" s="30"/>
      <c r="B774" s="5"/>
      <c r="C774" s="5"/>
      <c r="D774" s="30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31"/>
      <c r="U774" s="30"/>
      <c r="V774" s="30"/>
      <c r="W774" s="30"/>
      <c r="X774" s="5"/>
      <c r="Y774" s="5"/>
      <c r="Z774" s="5"/>
    </row>
    <row r="775" ht="12.75" customHeight="1">
      <c r="A775" s="30"/>
      <c r="B775" s="5"/>
      <c r="C775" s="5"/>
      <c r="D775" s="30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31"/>
      <c r="U775" s="30"/>
      <c r="V775" s="30"/>
      <c r="W775" s="30"/>
      <c r="X775" s="5"/>
      <c r="Y775" s="5"/>
      <c r="Z775" s="5"/>
    </row>
    <row r="776" ht="12.75" customHeight="1">
      <c r="A776" s="30"/>
      <c r="B776" s="5"/>
      <c r="C776" s="5"/>
      <c r="D776" s="30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31"/>
      <c r="U776" s="30"/>
      <c r="V776" s="30"/>
      <c r="W776" s="30"/>
      <c r="X776" s="5"/>
      <c r="Y776" s="5"/>
      <c r="Z776" s="5"/>
    </row>
    <row r="777" ht="12.75" customHeight="1">
      <c r="A777" s="30"/>
      <c r="B777" s="5"/>
      <c r="C777" s="5"/>
      <c r="D777" s="30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31"/>
      <c r="U777" s="30"/>
      <c r="V777" s="30"/>
      <c r="W777" s="30"/>
      <c r="X777" s="5"/>
      <c r="Y777" s="5"/>
      <c r="Z777" s="5"/>
    </row>
    <row r="778" ht="12.75" customHeight="1">
      <c r="A778" s="30"/>
      <c r="B778" s="5"/>
      <c r="C778" s="5"/>
      <c r="D778" s="30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31"/>
      <c r="U778" s="30"/>
      <c r="V778" s="30"/>
      <c r="W778" s="30"/>
      <c r="X778" s="5"/>
      <c r="Y778" s="5"/>
      <c r="Z778" s="5"/>
    </row>
    <row r="779" ht="12.75" customHeight="1">
      <c r="A779" s="30"/>
      <c r="B779" s="5"/>
      <c r="C779" s="5"/>
      <c r="D779" s="30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31"/>
      <c r="U779" s="30"/>
      <c r="V779" s="30"/>
      <c r="W779" s="30"/>
      <c r="X779" s="5"/>
      <c r="Y779" s="5"/>
      <c r="Z779" s="5"/>
    </row>
    <row r="780" ht="12.75" customHeight="1">
      <c r="A780" s="30"/>
      <c r="B780" s="5"/>
      <c r="C780" s="5"/>
      <c r="D780" s="30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31"/>
      <c r="U780" s="30"/>
      <c r="V780" s="30"/>
      <c r="W780" s="30"/>
      <c r="X780" s="5"/>
      <c r="Y780" s="5"/>
      <c r="Z780" s="5"/>
    </row>
    <row r="781" ht="12.75" customHeight="1">
      <c r="A781" s="30"/>
      <c r="B781" s="5"/>
      <c r="C781" s="5"/>
      <c r="D781" s="30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31"/>
      <c r="U781" s="30"/>
      <c r="V781" s="30"/>
      <c r="W781" s="30"/>
      <c r="X781" s="5"/>
      <c r="Y781" s="5"/>
      <c r="Z781" s="5"/>
    </row>
    <row r="782" ht="12.75" customHeight="1">
      <c r="A782" s="30"/>
      <c r="B782" s="5"/>
      <c r="C782" s="5"/>
      <c r="D782" s="30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31"/>
      <c r="U782" s="30"/>
      <c r="V782" s="30"/>
      <c r="W782" s="30"/>
      <c r="X782" s="5"/>
      <c r="Y782" s="5"/>
      <c r="Z782" s="5"/>
    </row>
    <row r="783" ht="12.75" customHeight="1">
      <c r="A783" s="30"/>
      <c r="B783" s="5"/>
      <c r="C783" s="5"/>
      <c r="D783" s="30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31"/>
      <c r="U783" s="30"/>
      <c r="V783" s="30"/>
      <c r="W783" s="30"/>
      <c r="X783" s="5"/>
      <c r="Y783" s="5"/>
      <c r="Z783" s="5"/>
    </row>
    <row r="784" ht="12.75" customHeight="1">
      <c r="A784" s="30"/>
      <c r="B784" s="5"/>
      <c r="C784" s="5"/>
      <c r="D784" s="30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31"/>
      <c r="U784" s="30"/>
      <c r="V784" s="30"/>
      <c r="W784" s="30"/>
      <c r="X784" s="5"/>
      <c r="Y784" s="5"/>
      <c r="Z784" s="5"/>
    </row>
    <row r="785" ht="12.75" customHeight="1">
      <c r="A785" s="30"/>
      <c r="B785" s="5"/>
      <c r="C785" s="5"/>
      <c r="D785" s="30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31"/>
      <c r="U785" s="30"/>
      <c r="V785" s="30"/>
      <c r="W785" s="30"/>
      <c r="X785" s="5"/>
      <c r="Y785" s="5"/>
      <c r="Z785" s="5"/>
    </row>
    <row r="786" ht="12.75" customHeight="1">
      <c r="A786" s="30"/>
      <c r="B786" s="5"/>
      <c r="C786" s="5"/>
      <c r="D786" s="30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31"/>
      <c r="U786" s="30"/>
      <c r="V786" s="30"/>
      <c r="W786" s="30"/>
      <c r="X786" s="5"/>
      <c r="Y786" s="5"/>
      <c r="Z786" s="5"/>
    </row>
    <row r="787" ht="12.75" customHeight="1">
      <c r="A787" s="30"/>
      <c r="B787" s="5"/>
      <c r="C787" s="5"/>
      <c r="D787" s="30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31"/>
      <c r="U787" s="30"/>
      <c r="V787" s="30"/>
      <c r="W787" s="30"/>
      <c r="X787" s="5"/>
      <c r="Y787" s="5"/>
      <c r="Z787" s="5"/>
    </row>
    <row r="788" ht="12.75" customHeight="1">
      <c r="A788" s="30"/>
      <c r="B788" s="5"/>
      <c r="C788" s="5"/>
      <c r="D788" s="30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31"/>
      <c r="U788" s="30"/>
      <c r="V788" s="30"/>
      <c r="W788" s="30"/>
      <c r="X788" s="5"/>
      <c r="Y788" s="5"/>
      <c r="Z788" s="5"/>
    </row>
    <row r="789" ht="12.75" customHeight="1">
      <c r="A789" s="30"/>
      <c r="B789" s="5"/>
      <c r="C789" s="5"/>
      <c r="D789" s="30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31"/>
      <c r="U789" s="30"/>
      <c r="V789" s="30"/>
      <c r="W789" s="30"/>
      <c r="X789" s="5"/>
      <c r="Y789" s="5"/>
      <c r="Z789" s="5"/>
    </row>
    <row r="790" ht="12.75" customHeight="1">
      <c r="A790" s="30"/>
      <c r="B790" s="5"/>
      <c r="C790" s="5"/>
      <c r="D790" s="30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31"/>
      <c r="U790" s="30"/>
      <c r="V790" s="30"/>
      <c r="W790" s="30"/>
      <c r="X790" s="5"/>
      <c r="Y790" s="5"/>
      <c r="Z790" s="5"/>
    </row>
    <row r="791" ht="12.75" customHeight="1">
      <c r="A791" s="30"/>
      <c r="B791" s="5"/>
      <c r="C791" s="5"/>
      <c r="D791" s="30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31"/>
      <c r="U791" s="30"/>
      <c r="V791" s="30"/>
      <c r="W791" s="30"/>
      <c r="X791" s="5"/>
      <c r="Y791" s="5"/>
      <c r="Z791" s="5"/>
    </row>
    <row r="792" ht="12.75" customHeight="1">
      <c r="A792" s="30"/>
      <c r="B792" s="5"/>
      <c r="C792" s="5"/>
      <c r="D792" s="30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31"/>
      <c r="U792" s="30"/>
      <c r="V792" s="30"/>
      <c r="W792" s="30"/>
      <c r="X792" s="5"/>
      <c r="Y792" s="5"/>
      <c r="Z792" s="5"/>
    </row>
    <row r="793" ht="12.75" customHeight="1">
      <c r="A793" s="30"/>
      <c r="B793" s="5"/>
      <c r="C793" s="5"/>
      <c r="D793" s="30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31"/>
      <c r="U793" s="30"/>
      <c r="V793" s="30"/>
      <c r="W793" s="30"/>
      <c r="X793" s="5"/>
      <c r="Y793" s="5"/>
      <c r="Z793" s="5"/>
    </row>
    <row r="794" ht="12.75" customHeight="1">
      <c r="A794" s="30"/>
      <c r="B794" s="5"/>
      <c r="C794" s="5"/>
      <c r="D794" s="30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31"/>
      <c r="U794" s="30"/>
      <c r="V794" s="30"/>
      <c r="W794" s="30"/>
      <c r="X794" s="5"/>
      <c r="Y794" s="5"/>
      <c r="Z794" s="5"/>
    </row>
    <row r="795" ht="12.75" customHeight="1">
      <c r="A795" s="30"/>
      <c r="B795" s="5"/>
      <c r="C795" s="5"/>
      <c r="D795" s="30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31"/>
      <c r="U795" s="30"/>
      <c r="V795" s="30"/>
      <c r="W795" s="30"/>
      <c r="X795" s="5"/>
      <c r="Y795" s="5"/>
      <c r="Z795" s="5"/>
    </row>
    <row r="796" ht="12.75" customHeight="1">
      <c r="A796" s="30"/>
      <c r="B796" s="5"/>
      <c r="C796" s="5"/>
      <c r="D796" s="30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31"/>
      <c r="U796" s="30"/>
      <c r="V796" s="30"/>
      <c r="W796" s="30"/>
      <c r="X796" s="5"/>
      <c r="Y796" s="5"/>
      <c r="Z796" s="5"/>
    </row>
    <row r="797" ht="12.75" customHeight="1">
      <c r="A797" s="30"/>
      <c r="B797" s="5"/>
      <c r="C797" s="5"/>
      <c r="D797" s="30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31"/>
      <c r="U797" s="30"/>
      <c r="V797" s="30"/>
      <c r="W797" s="30"/>
      <c r="X797" s="5"/>
      <c r="Y797" s="5"/>
      <c r="Z797" s="5"/>
    </row>
    <row r="798" ht="12.75" customHeight="1">
      <c r="A798" s="30"/>
      <c r="B798" s="5"/>
      <c r="C798" s="5"/>
      <c r="D798" s="30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31"/>
      <c r="U798" s="30"/>
      <c r="V798" s="30"/>
      <c r="W798" s="30"/>
      <c r="X798" s="5"/>
      <c r="Y798" s="5"/>
      <c r="Z798" s="5"/>
    </row>
    <row r="799" ht="12.75" customHeight="1">
      <c r="A799" s="30"/>
      <c r="B799" s="5"/>
      <c r="C799" s="5"/>
      <c r="D799" s="30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31"/>
      <c r="U799" s="30"/>
      <c r="V799" s="30"/>
      <c r="W799" s="30"/>
      <c r="X799" s="5"/>
      <c r="Y799" s="5"/>
      <c r="Z799" s="5"/>
    </row>
    <row r="800" ht="12.75" customHeight="1">
      <c r="A800" s="30"/>
      <c r="B800" s="5"/>
      <c r="C800" s="5"/>
      <c r="D800" s="30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31"/>
      <c r="U800" s="30"/>
      <c r="V800" s="30"/>
      <c r="W800" s="30"/>
      <c r="X800" s="5"/>
      <c r="Y800" s="5"/>
      <c r="Z800" s="5"/>
    </row>
    <row r="801" ht="12.75" customHeight="1">
      <c r="A801" s="30"/>
      <c r="B801" s="5"/>
      <c r="C801" s="5"/>
      <c r="D801" s="30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31"/>
      <c r="U801" s="30"/>
      <c r="V801" s="30"/>
      <c r="W801" s="30"/>
      <c r="X801" s="5"/>
      <c r="Y801" s="5"/>
      <c r="Z801" s="5"/>
    </row>
    <row r="802" ht="12.75" customHeight="1">
      <c r="A802" s="30"/>
      <c r="B802" s="5"/>
      <c r="C802" s="5"/>
      <c r="D802" s="30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31"/>
      <c r="U802" s="30"/>
      <c r="V802" s="30"/>
      <c r="W802" s="30"/>
      <c r="X802" s="5"/>
      <c r="Y802" s="5"/>
      <c r="Z802" s="5"/>
    </row>
    <row r="803" ht="12.75" customHeight="1">
      <c r="A803" s="30"/>
      <c r="B803" s="5"/>
      <c r="C803" s="5"/>
      <c r="D803" s="30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31"/>
      <c r="U803" s="30"/>
      <c r="V803" s="30"/>
      <c r="W803" s="30"/>
      <c r="X803" s="5"/>
      <c r="Y803" s="5"/>
      <c r="Z803" s="5"/>
    </row>
    <row r="804" ht="12.75" customHeight="1">
      <c r="A804" s="30"/>
      <c r="B804" s="5"/>
      <c r="C804" s="5"/>
      <c r="D804" s="30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31"/>
      <c r="U804" s="30"/>
      <c r="V804" s="30"/>
      <c r="W804" s="30"/>
      <c r="X804" s="5"/>
      <c r="Y804" s="5"/>
      <c r="Z804" s="5"/>
    </row>
    <row r="805" ht="12.75" customHeight="1">
      <c r="A805" s="30"/>
      <c r="B805" s="5"/>
      <c r="C805" s="5"/>
      <c r="D805" s="30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31"/>
      <c r="U805" s="30"/>
      <c r="V805" s="30"/>
      <c r="W805" s="30"/>
      <c r="X805" s="5"/>
      <c r="Y805" s="5"/>
      <c r="Z805" s="5"/>
    </row>
    <row r="806" ht="12.75" customHeight="1">
      <c r="A806" s="30"/>
      <c r="B806" s="5"/>
      <c r="C806" s="5"/>
      <c r="D806" s="30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31"/>
      <c r="U806" s="30"/>
      <c r="V806" s="30"/>
      <c r="W806" s="30"/>
      <c r="X806" s="5"/>
      <c r="Y806" s="5"/>
      <c r="Z806" s="5"/>
    </row>
    <row r="807" ht="12.75" customHeight="1">
      <c r="A807" s="30"/>
      <c r="B807" s="5"/>
      <c r="C807" s="5"/>
      <c r="D807" s="30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31"/>
      <c r="U807" s="30"/>
      <c r="V807" s="30"/>
      <c r="W807" s="30"/>
      <c r="X807" s="5"/>
      <c r="Y807" s="5"/>
      <c r="Z807" s="5"/>
    </row>
    <row r="808" ht="12.75" customHeight="1">
      <c r="A808" s="30"/>
      <c r="B808" s="5"/>
      <c r="C808" s="5"/>
      <c r="D808" s="30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31"/>
      <c r="U808" s="30"/>
      <c r="V808" s="30"/>
      <c r="W808" s="30"/>
      <c r="X808" s="5"/>
      <c r="Y808" s="5"/>
      <c r="Z808" s="5"/>
    </row>
    <row r="809" ht="12.75" customHeight="1">
      <c r="A809" s="30"/>
      <c r="B809" s="5"/>
      <c r="C809" s="5"/>
      <c r="D809" s="30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31"/>
      <c r="U809" s="30"/>
      <c r="V809" s="30"/>
      <c r="W809" s="30"/>
      <c r="X809" s="5"/>
      <c r="Y809" s="5"/>
      <c r="Z809" s="5"/>
    </row>
    <row r="810" ht="12.75" customHeight="1">
      <c r="A810" s="30"/>
      <c r="B810" s="5"/>
      <c r="C810" s="5"/>
      <c r="D810" s="30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31"/>
      <c r="U810" s="30"/>
      <c r="V810" s="30"/>
      <c r="W810" s="30"/>
      <c r="X810" s="5"/>
      <c r="Y810" s="5"/>
      <c r="Z810" s="5"/>
    </row>
    <row r="811" ht="12.75" customHeight="1">
      <c r="A811" s="30"/>
      <c r="B811" s="5"/>
      <c r="C811" s="5"/>
      <c r="D811" s="30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31"/>
      <c r="U811" s="30"/>
      <c r="V811" s="30"/>
      <c r="W811" s="30"/>
      <c r="X811" s="5"/>
      <c r="Y811" s="5"/>
      <c r="Z811" s="5"/>
    </row>
    <row r="812" ht="12.75" customHeight="1">
      <c r="A812" s="30"/>
      <c r="B812" s="5"/>
      <c r="C812" s="5"/>
      <c r="D812" s="30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31"/>
      <c r="U812" s="30"/>
      <c r="V812" s="30"/>
      <c r="W812" s="30"/>
      <c r="X812" s="5"/>
      <c r="Y812" s="5"/>
      <c r="Z812" s="5"/>
    </row>
    <row r="813" ht="12.75" customHeight="1">
      <c r="A813" s="30"/>
      <c r="B813" s="5"/>
      <c r="C813" s="5"/>
      <c r="D813" s="30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31"/>
      <c r="U813" s="30"/>
      <c r="V813" s="30"/>
      <c r="W813" s="30"/>
      <c r="X813" s="5"/>
      <c r="Y813" s="5"/>
      <c r="Z813" s="5"/>
    </row>
    <row r="814" ht="12.75" customHeight="1">
      <c r="A814" s="30"/>
      <c r="B814" s="5"/>
      <c r="C814" s="5"/>
      <c r="D814" s="30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31"/>
      <c r="U814" s="30"/>
      <c r="V814" s="30"/>
      <c r="W814" s="30"/>
      <c r="X814" s="5"/>
      <c r="Y814" s="5"/>
      <c r="Z814" s="5"/>
    </row>
    <row r="815" ht="12.75" customHeight="1">
      <c r="A815" s="30"/>
      <c r="B815" s="5"/>
      <c r="C815" s="5"/>
      <c r="D815" s="30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31"/>
      <c r="U815" s="30"/>
      <c r="V815" s="30"/>
      <c r="W815" s="30"/>
      <c r="X815" s="5"/>
      <c r="Y815" s="5"/>
      <c r="Z815" s="5"/>
    </row>
    <row r="816" ht="12.75" customHeight="1">
      <c r="A816" s="30"/>
      <c r="B816" s="5"/>
      <c r="C816" s="5"/>
      <c r="D816" s="30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31"/>
      <c r="U816" s="30"/>
      <c r="V816" s="30"/>
      <c r="W816" s="30"/>
      <c r="X816" s="5"/>
      <c r="Y816" s="5"/>
      <c r="Z816" s="5"/>
    </row>
    <row r="817" ht="12.75" customHeight="1">
      <c r="A817" s="30"/>
      <c r="B817" s="5"/>
      <c r="C817" s="5"/>
      <c r="D817" s="30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31"/>
      <c r="U817" s="30"/>
      <c r="V817" s="30"/>
      <c r="W817" s="30"/>
      <c r="X817" s="5"/>
      <c r="Y817" s="5"/>
      <c r="Z817" s="5"/>
    </row>
    <row r="818" ht="12.75" customHeight="1">
      <c r="A818" s="30"/>
      <c r="B818" s="5"/>
      <c r="C818" s="5"/>
      <c r="D818" s="30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31"/>
      <c r="U818" s="30"/>
      <c r="V818" s="30"/>
      <c r="W818" s="30"/>
      <c r="X818" s="5"/>
      <c r="Y818" s="5"/>
      <c r="Z818" s="5"/>
    </row>
    <row r="819" ht="12.75" customHeight="1">
      <c r="A819" s="30"/>
      <c r="B819" s="5"/>
      <c r="C819" s="5"/>
      <c r="D819" s="30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31"/>
      <c r="U819" s="30"/>
      <c r="V819" s="30"/>
      <c r="W819" s="30"/>
      <c r="X819" s="5"/>
      <c r="Y819" s="5"/>
      <c r="Z819" s="5"/>
    </row>
    <row r="820" ht="12.75" customHeight="1">
      <c r="A820" s="30"/>
      <c r="B820" s="5"/>
      <c r="C820" s="5"/>
      <c r="D820" s="30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31"/>
      <c r="U820" s="30"/>
      <c r="V820" s="30"/>
      <c r="W820" s="30"/>
      <c r="X820" s="5"/>
      <c r="Y820" s="5"/>
      <c r="Z820" s="5"/>
    </row>
    <row r="821" ht="12.75" customHeight="1">
      <c r="A821" s="30"/>
      <c r="B821" s="5"/>
      <c r="C821" s="5"/>
      <c r="D821" s="30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31"/>
      <c r="U821" s="30"/>
      <c r="V821" s="30"/>
      <c r="W821" s="30"/>
      <c r="X821" s="5"/>
      <c r="Y821" s="5"/>
      <c r="Z821" s="5"/>
    </row>
    <row r="822" ht="12.75" customHeight="1">
      <c r="A822" s="30"/>
      <c r="B822" s="5"/>
      <c r="C822" s="5"/>
      <c r="D822" s="30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31"/>
      <c r="U822" s="30"/>
      <c r="V822" s="30"/>
      <c r="W822" s="30"/>
      <c r="X822" s="5"/>
      <c r="Y822" s="5"/>
      <c r="Z822" s="5"/>
    </row>
    <row r="823" ht="12.75" customHeight="1">
      <c r="A823" s="30"/>
      <c r="B823" s="5"/>
      <c r="C823" s="5"/>
      <c r="D823" s="30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31"/>
      <c r="U823" s="30"/>
      <c r="V823" s="30"/>
      <c r="W823" s="30"/>
      <c r="X823" s="5"/>
      <c r="Y823" s="5"/>
      <c r="Z823" s="5"/>
    </row>
    <row r="824" ht="12.75" customHeight="1">
      <c r="A824" s="30"/>
      <c r="B824" s="5"/>
      <c r="C824" s="5"/>
      <c r="D824" s="30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31"/>
      <c r="U824" s="30"/>
      <c r="V824" s="30"/>
      <c r="W824" s="30"/>
      <c r="X824" s="5"/>
      <c r="Y824" s="5"/>
      <c r="Z824" s="5"/>
    </row>
    <row r="825" ht="12.75" customHeight="1">
      <c r="A825" s="30"/>
      <c r="B825" s="5"/>
      <c r="C825" s="5"/>
      <c r="D825" s="30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31"/>
      <c r="U825" s="30"/>
      <c r="V825" s="30"/>
      <c r="W825" s="30"/>
      <c r="X825" s="5"/>
      <c r="Y825" s="5"/>
      <c r="Z825" s="5"/>
    </row>
    <row r="826" ht="12.75" customHeight="1">
      <c r="A826" s="30"/>
      <c r="B826" s="5"/>
      <c r="C826" s="5"/>
      <c r="D826" s="30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31"/>
      <c r="U826" s="30"/>
      <c r="V826" s="30"/>
      <c r="W826" s="30"/>
      <c r="X826" s="5"/>
      <c r="Y826" s="5"/>
      <c r="Z826" s="5"/>
    </row>
    <row r="827" ht="12.75" customHeight="1">
      <c r="A827" s="30"/>
      <c r="B827" s="5"/>
      <c r="C827" s="5"/>
      <c r="D827" s="30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31"/>
      <c r="U827" s="30"/>
      <c r="V827" s="30"/>
      <c r="W827" s="30"/>
      <c r="X827" s="5"/>
      <c r="Y827" s="5"/>
      <c r="Z827" s="5"/>
    </row>
    <row r="828" ht="12.75" customHeight="1">
      <c r="A828" s="30"/>
      <c r="B828" s="5"/>
      <c r="C828" s="5"/>
      <c r="D828" s="30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31"/>
      <c r="U828" s="30"/>
      <c r="V828" s="30"/>
      <c r="W828" s="30"/>
      <c r="X828" s="5"/>
      <c r="Y828" s="5"/>
      <c r="Z828" s="5"/>
    </row>
    <row r="829" ht="12.75" customHeight="1">
      <c r="A829" s="30"/>
      <c r="B829" s="5"/>
      <c r="C829" s="5"/>
      <c r="D829" s="30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31"/>
      <c r="U829" s="30"/>
      <c r="V829" s="30"/>
      <c r="W829" s="30"/>
      <c r="X829" s="5"/>
      <c r="Y829" s="5"/>
      <c r="Z829" s="5"/>
    </row>
    <row r="830" ht="12.75" customHeight="1">
      <c r="A830" s="30"/>
      <c r="B830" s="5"/>
      <c r="C830" s="5"/>
      <c r="D830" s="30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31"/>
      <c r="U830" s="30"/>
      <c r="V830" s="30"/>
      <c r="W830" s="30"/>
      <c r="X830" s="5"/>
      <c r="Y830" s="5"/>
      <c r="Z830" s="5"/>
    </row>
    <row r="831" ht="12.75" customHeight="1">
      <c r="A831" s="30"/>
      <c r="B831" s="5"/>
      <c r="C831" s="5"/>
      <c r="D831" s="30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31"/>
      <c r="U831" s="30"/>
      <c r="V831" s="30"/>
      <c r="W831" s="30"/>
      <c r="X831" s="5"/>
      <c r="Y831" s="5"/>
      <c r="Z831" s="5"/>
    </row>
    <row r="832" ht="12.75" customHeight="1">
      <c r="A832" s="30"/>
      <c r="B832" s="5"/>
      <c r="C832" s="5"/>
      <c r="D832" s="30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31"/>
      <c r="U832" s="30"/>
      <c r="V832" s="30"/>
      <c r="W832" s="30"/>
      <c r="X832" s="5"/>
      <c r="Y832" s="5"/>
      <c r="Z832" s="5"/>
    </row>
    <row r="833" ht="12.75" customHeight="1">
      <c r="A833" s="30"/>
      <c r="B833" s="5"/>
      <c r="C833" s="5"/>
      <c r="D833" s="30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31"/>
      <c r="U833" s="30"/>
      <c r="V833" s="30"/>
      <c r="W833" s="30"/>
      <c r="X833" s="5"/>
      <c r="Y833" s="5"/>
      <c r="Z833" s="5"/>
    </row>
    <row r="834" ht="12.75" customHeight="1">
      <c r="A834" s="30"/>
      <c r="B834" s="5"/>
      <c r="C834" s="5"/>
      <c r="D834" s="30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31"/>
      <c r="U834" s="30"/>
      <c r="V834" s="30"/>
      <c r="W834" s="30"/>
      <c r="X834" s="5"/>
      <c r="Y834" s="5"/>
      <c r="Z834" s="5"/>
    </row>
    <row r="835" ht="12.75" customHeight="1">
      <c r="A835" s="30"/>
      <c r="B835" s="5"/>
      <c r="C835" s="5"/>
      <c r="D835" s="30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31"/>
      <c r="U835" s="30"/>
      <c r="V835" s="30"/>
      <c r="W835" s="30"/>
      <c r="X835" s="5"/>
      <c r="Y835" s="5"/>
      <c r="Z835" s="5"/>
    </row>
    <row r="836" ht="12.75" customHeight="1">
      <c r="A836" s="30"/>
      <c r="B836" s="5"/>
      <c r="C836" s="5"/>
      <c r="D836" s="30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31"/>
      <c r="U836" s="30"/>
      <c r="V836" s="30"/>
      <c r="W836" s="30"/>
      <c r="X836" s="5"/>
      <c r="Y836" s="5"/>
      <c r="Z836" s="5"/>
    </row>
    <row r="837" ht="12.75" customHeight="1">
      <c r="A837" s="30"/>
      <c r="B837" s="5"/>
      <c r="C837" s="5"/>
      <c r="D837" s="30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31"/>
      <c r="U837" s="30"/>
      <c r="V837" s="30"/>
      <c r="W837" s="30"/>
      <c r="X837" s="5"/>
      <c r="Y837" s="5"/>
      <c r="Z837" s="5"/>
    </row>
    <row r="838" ht="12.75" customHeight="1">
      <c r="A838" s="30"/>
      <c r="B838" s="5"/>
      <c r="C838" s="5"/>
      <c r="D838" s="30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31"/>
      <c r="U838" s="30"/>
      <c r="V838" s="30"/>
      <c r="W838" s="30"/>
      <c r="X838" s="5"/>
      <c r="Y838" s="5"/>
      <c r="Z838" s="5"/>
    </row>
    <row r="839" ht="12.75" customHeight="1">
      <c r="A839" s="30"/>
      <c r="B839" s="5"/>
      <c r="C839" s="5"/>
      <c r="D839" s="30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31"/>
      <c r="U839" s="30"/>
      <c r="V839" s="30"/>
      <c r="W839" s="30"/>
      <c r="X839" s="5"/>
      <c r="Y839" s="5"/>
      <c r="Z839" s="5"/>
    </row>
    <row r="840" ht="12.75" customHeight="1">
      <c r="A840" s="30"/>
      <c r="B840" s="5"/>
      <c r="C840" s="5"/>
      <c r="D840" s="30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31"/>
      <c r="U840" s="30"/>
      <c r="V840" s="30"/>
      <c r="W840" s="30"/>
      <c r="X840" s="5"/>
      <c r="Y840" s="5"/>
      <c r="Z840" s="5"/>
    </row>
    <row r="841" ht="12.75" customHeight="1">
      <c r="A841" s="30"/>
      <c r="B841" s="5"/>
      <c r="C841" s="5"/>
      <c r="D841" s="30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31"/>
      <c r="U841" s="30"/>
      <c r="V841" s="30"/>
      <c r="W841" s="30"/>
      <c r="X841" s="5"/>
      <c r="Y841" s="5"/>
      <c r="Z841" s="5"/>
    </row>
    <row r="842" ht="12.75" customHeight="1">
      <c r="A842" s="30"/>
      <c r="B842" s="5"/>
      <c r="C842" s="5"/>
      <c r="D842" s="30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31"/>
      <c r="U842" s="30"/>
      <c r="V842" s="30"/>
      <c r="W842" s="30"/>
      <c r="X842" s="5"/>
      <c r="Y842" s="5"/>
      <c r="Z842" s="5"/>
    </row>
    <row r="843" ht="12.75" customHeight="1">
      <c r="A843" s="30"/>
      <c r="B843" s="5"/>
      <c r="C843" s="5"/>
      <c r="D843" s="30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31"/>
      <c r="U843" s="30"/>
      <c r="V843" s="30"/>
      <c r="W843" s="30"/>
      <c r="X843" s="5"/>
      <c r="Y843" s="5"/>
      <c r="Z843" s="5"/>
    </row>
    <row r="844" ht="12.75" customHeight="1">
      <c r="A844" s="30"/>
      <c r="B844" s="5"/>
      <c r="C844" s="5"/>
      <c r="D844" s="30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31"/>
      <c r="U844" s="30"/>
      <c r="V844" s="30"/>
      <c r="W844" s="30"/>
      <c r="X844" s="5"/>
      <c r="Y844" s="5"/>
      <c r="Z844" s="5"/>
    </row>
    <row r="845" ht="12.75" customHeight="1">
      <c r="A845" s="30"/>
      <c r="B845" s="5"/>
      <c r="C845" s="5"/>
      <c r="D845" s="30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31"/>
      <c r="U845" s="30"/>
      <c r="V845" s="30"/>
      <c r="W845" s="30"/>
      <c r="X845" s="5"/>
      <c r="Y845" s="5"/>
      <c r="Z845" s="5"/>
    </row>
    <row r="846" ht="12.75" customHeight="1">
      <c r="A846" s="30"/>
      <c r="B846" s="5"/>
      <c r="C846" s="5"/>
      <c r="D846" s="30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31"/>
      <c r="U846" s="30"/>
      <c r="V846" s="30"/>
      <c r="W846" s="30"/>
      <c r="X846" s="5"/>
      <c r="Y846" s="5"/>
      <c r="Z846" s="5"/>
    </row>
    <row r="847" ht="12.75" customHeight="1">
      <c r="A847" s="30"/>
      <c r="B847" s="5"/>
      <c r="C847" s="5"/>
      <c r="D847" s="30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31"/>
      <c r="U847" s="30"/>
      <c r="V847" s="30"/>
      <c r="W847" s="30"/>
      <c r="X847" s="5"/>
      <c r="Y847" s="5"/>
      <c r="Z847" s="5"/>
    </row>
    <row r="848" ht="12.75" customHeight="1">
      <c r="A848" s="30"/>
      <c r="B848" s="5"/>
      <c r="C848" s="5"/>
      <c r="D848" s="30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31"/>
      <c r="U848" s="30"/>
      <c r="V848" s="30"/>
      <c r="W848" s="30"/>
      <c r="X848" s="5"/>
      <c r="Y848" s="5"/>
      <c r="Z848" s="5"/>
    </row>
    <row r="849" ht="12.75" customHeight="1">
      <c r="A849" s="30"/>
      <c r="B849" s="5"/>
      <c r="C849" s="5"/>
      <c r="D849" s="30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31"/>
      <c r="U849" s="30"/>
      <c r="V849" s="30"/>
      <c r="W849" s="30"/>
      <c r="X849" s="5"/>
      <c r="Y849" s="5"/>
      <c r="Z849" s="5"/>
    </row>
    <row r="850" ht="12.75" customHeight="1">
      <c r="A850" s="30"/>
      <c r="B850" s="5"/>
      <c r="C850" s="5"/>
      <c r="D850" s="30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31"/>
      <c r="U850" s="30"/>
      <c r="V850" s="30"/>
      <c r="W850" s="30"/>
      <c r="X850" s="5"/>
      <c r="Y850" s="5"/>
      <c r="Z850" s="5"/>
    </row>
    <row r="851" ht="12.75" customHeight="1">
      <c r="A851" s="30"/>
      <c r="B851" s="5"/>
      <c r="C851" s="5"/>
      <c r="D851" s="30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31"/>
      <c r="U851" s="30"/>
      <c r="V851" s="30"/>
      <c r="W851" s="30"/>
      <c r="X851" s="5"/>
      <c r="Y851" s="5"/>
      <c r="Z851" s="5"/>
    </row>
    <row r="852" ht="12.75" customHeight="1">
      <c r="A852" s="30"/>
      <c r="B852" s="5"/>
      <c r="C852" s="5"/>
      <c r="D852" s="30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31"/>
      <c r="U852" s="30"/>
      <c r="V852" s="30"/>
      <c r="W852" s="30"/>
      <c r="X852" s="5"/>
      <c r="Y852" s="5"/>
      <c r="Z852" s="5"/>
    </row>
    <row r="853" ht="12.75" customHeight="1">
      <c r="A853" s="30"/>
      <c r="B853" s="5"/>
      <c r="C853" s="5"/>
      <c r="D853" s="30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31"/>
      <c r="U853" s="30"/>
      <c r="V853" s="30"/>
      <c r="W853" s="30"/>
      <c r="X853" s="5"/>
      <c r="Y853" s="5"/>
      <c r="Z853" s="5"/>
    </row>
    <row r="854" ht="12.75" customHeight="1">
      <c r="A854" s="30"/>
      <c r="B854" s="5"/>
      <c r="C854" s="5"/>
      <c r="D854" s="30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31"/>
      <c r="U854" s="30"/>
      <c r="V854" s="30"/>
      <c r="W854" s="30"/>
      <c r="X854" s="5"/>
      <c r="Y854" s="5"/>
      <c r="Z854" s="5"/>
    </row>
    <row r="855" ht="12.75" customHeight="1">
      <c r="A855" s="30"/>
      <c r="B855" s="5"/>
      <c r="C855" s="5"/>
      <c r="D855" s="30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31"/>
      <c r="U855" s="30"/>
      <c r="V855" s="30"/>
      <c r="W855" s="30"/>
      <c r="X855" s="5"/>
      <c r="Y855" s="5"/>
      <c r="Z855" s="5"/>
    </row>
    <row r="856" ht="12.75" customHeight="1">
      <c r="A856" s="30"/>
      <c r="B856" s="5"/>
      <c r="C856" s="5"/>
      <c r="D856" s="30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31"/>
      <c r="U856" s="30"/>
      <c r="V856" s="30"/>
      <c r="W856" s="30"/>
      <c r="X856" s="5"/>
      <c r="Y856" s="5"/>
      <c r="Z856" s="5"/>
    </row>
    <row r="857" ht="12.75" customHeight="1">
      <c r="A857" s="30"/>
      <c r="B857" s="5"/>
      <c r="C857" s="5"/>
      <c r="D857" s="30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31"/>
      <c r="U857" s="30"/>
      <c r="V857" s="30"/>
      <c r="W857" s="30"/>
      <c r="X857" s="5"/>
      <c r="Y857" s="5"/>
      <c r="Z857" s="5"/>
    </row>
    <row r="858" ht="12.75" customHeight="1">
      <c r="A858" s="30"/>
      <c r="B858" s="5"/>
      <c r="C858" s="5"/>
      <c r="D858" s="30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31"/>
      <c r="U858" s="30"/>
      <c r="V858" s="30"/>
      <c r="W858" s="30"/>
      <c r="X858" s="5"/>
      <c r="Y858" s="5"/>
      <c r="Z858" s="5"/>
    </row>
    <row r="859" ht="12.75" customHeight="1">
      <c r="A859" s="30"/>
      <c r="B859" s="5"/>
      <c r="C859" s="5"/>
      <c r="D859" s="30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31"/>
      <c r="U859" s="30"/>
      <c r="V859" s="30"/>
      <c r="W859" s="30"/>
      <c r="X859" s="5"/>
      <c r="Y859" s="5"/>
      <c r="Z859" s="5"/>
    </row>
    <row r="860" ht="12.75" customHeight="1">
      <c r="A860" s="30"/>
      <c r="B860" s="5"/>
      <c r="C860" s="5"/>
      <c r="D860" s="30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31"/>
      <c r="U860" s="30"/>
      <c r="V860" s="30"/>
      <c r="W860" s="30"/>
      <c r="X860" s="5"/>
      <c r="Y860" s="5"/>
      <c r="Z860" s="5"/>
    </row>
    <row r="861" ht="12.75" customHeight="1">
      <c r="A861" s="30"/>
      <c r="B861" s="5"/>
      <c r="C861" s="5"/>
      <c r="D861" s="30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31"/>
      <c r="U861" s="30"/>
      <c r="V861" s="30"/>
      <c r="W861" s="30"/>
      <c r="X861" s="5"/>
      <c r="Y861" s="5"/>
      <c r="Z861" s="5"/>
    </row>
    <row r="862" ht="12.75" customHeight="1">
      <c r="A862" s="30"/>
      <c r="B862" s="5"/>
      <c r="C862" s="5"/>
      <c r="D862" s="30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31"/>
      <c r="U862" s="30"/>
      <c r="V862" s="30"/>
      <c r="W862" s="30"/>
      <c r="X862" s="5"/>
      <c r="Y862" s="5"/>
      <c r="Z862" s="5"/>
    </row>
    <row r="863" ht="12.75" customHeight="1">
      <c r="A863" s="30"/>
      <c r="B863" s="5"/>
      <c r="C863" s="5"/>
      <c r="D863" s="30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31"/>
      <c r="U863" s="30"/>
      <c r="V863" s="30"/>
      <c r="W863" s="30"/>
      <c r="X863" s="5"/>
      <c r="Y863" s="5"/>
      <c r="Z863" s="5"/>
    </row>
    <row r="864" ht="12.75" customHeight="1">
      <c r="A864" s="30"/>
      <c r="B864" s="5"/>
      <c r="C864" s="5"/>
      <c r="D864" s="30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31"/>
      <c r="U864" s="30"/>
      <c r="V864" s="30"/>
      <c r="W864" s="30"/>
      <c r="X864" s="5"/>
      <c r="Y864" s="5"/>
      <c r="Z864" s="5"/>
    </row>
    <row r="865" ht="12.75" customHeight="1">
      <c r="A865" s="30"/>
      <c r="B865" s="5"/>
      <c r="C865" s="5"/>
      <c r="D865" s="30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31"/>
      <c r="U865" s="30"/>
      <c r="V865" s="30"/>
      <c r="W865" s="30"/>
      <c r="X865" s="5"/>
      <c r="Y865" s="5"/>
      <c r="Z865" s="5"/>
    </row>
    <row r="866" ht="12.75" customHeight="1">
      <c r="A866" s="30"/>
      <c r="B866" s="5"/>
      <c r="C866" s="5"/>
      <c r="D866" s="30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31"/>
      <c r="U866" s="30"/>
      <c r="V866" s="30"/>
      <c r="W866" s="30"/>
      <c r="X866" s="5"/>
      <c r="Y866" s="5"/>
      <c r="Z866" s="5"/>
    </row>
    <row r="867" ht="12.75" customHeight="1">
      <c r="A867" s="30"/>
      <c r="B867" s="5"/>
      <c r="C867" s="5"/>
      <c r="D867" s="30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31"/>
      <c r="U867" s="30"/>
      <c r="V867" s="30"/>
      <c r="W867" s="30"/>
      <c r="X867" s="5"/>
      <c r="Y867" s="5"/>
      <c r="Z867" s="5"/>
    </row>
    <row r="868" ht="12.75" customHeight="1">
      <c r="A868" s="30"/>
      <c r="B868" s="5"/>
      <c r="C868" s="5"/>
      <c r="D868" s="30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31"/>
      <c r="U868" s="30"/>
      <c r="V868" s="30"/>
      <c r="W868" s="30"/>
      <c r="X868" s="5"/>
      <c r="Y868" s="5"/>
      <c r="Z868" s="5"/>
    </row>
    <row r="869" ht="12.75" customHeight="1">
      <c r="A869" s="30"/>
      <c r="B869" s="5"/>
      <c r="C869" s="5"/>
      <c r="D869" s="30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31"/>
      <c r="U869" s="30"/>
      <c r="V869" s="30"/>
      <c r="W869" s="30"/>
      <c r="X869" s="5"/>
      <c r="Y869" s="5"/>
      <c r="Z869" s="5"/>
    </row>
    <row r="870" ht="12.75" customHeight="1">
      <c r="A870" s="30"/>
      <c r="B870" s="5"/>
      <c r="C870" s="5"/>
      <c r="D870" s="30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31"/>
      <c r="U870" s="30"/>
      <c r="V870" s="30"/>
      <c r="W870" s="30"/>
      <c r="X870" s="5"/>
      <c r="Y870" s="5"/>
      <c r="Z870" s="5"/>
    </row>
    <row r="871" ht="12.75" customHeight="1">
      <c r="A871" s="30"/>
      <c r="B871" s="5"/>
      <c r="C871" s="5"/>
      <c r="D871" s="30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31"/>
      <c r="U871" s="30"/>
      <c r="V871" s="30"/>
      <c r="W871" s="30"/>
      <c r="X871" s="5"/>
      <c r="Y871" s="5"/>
      <c r="Z871" s="5"/>
    </row>
    <row r="872" ht="12.75" customHeight="1">
      <c r="A872" s="30"/>
      <c r="B872" s="5"/>
      <c r="C872" s="5"/>
      <c r="D872" s="30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31"/>
      <c r="U872" s="30"/>
      <c r="V872" s="30"/>
      <c r="W872" s="30"/>
      <c r="X872" s="5"/>
      <c r="Y872" s="5"/>
      <c r="Z872" s="5"/>
    </row>
    <row r="873" ht="12.75" customHeight="1">
      <c r="A873" s="30"/>
      <c r="B873" s="5"/>
      <c r="C873" s="5"/>
      <c r="D873" s="30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31"/>
      <c r="U873" s="30"/>
      <c r="V873" s="30"/>
      <c r="W873" s="30"/>
      <c r="X873" s="5"/>
      <c r="Y873" s="5"/>
      <c r="Z873" s="5"/>
    </row>
    <row r="874" ht="12.75" customHeight="1">
      <c r="A874" s="30"/>
      <c r="B874" s="5"/>
      <c r="C874" s="5"/>
      <c r="D874" s="30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31"/>
      <c r="U874" s="30"/>
      <c r="V874" s="30"/>
      <c r="W874" s="30"/>
      <c r="X874" s="5"/>
      <c r="Y874" s="5"/>
      <c r="Z874" s="5"/>
    </row>
    <row r="875" ht="12.75" customHeight="1">
      <c r="A875" s="30"/>
      <c r="B875" s="5"/>
      <c r="C875" s="5"/>
      <c r="D875" s="30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31"/>
      <c r="U875" s="30"/>
      <c r="V875" s="30"/>
      <c r="W875" s="30"/>
      <c r="X875" s="5"/>
      <c r="Y875" s="5"/>
      <c r="Z875" s="5"/>
    </row>
    <row r="876" ht="12.75" customHeight="1">
      <c r="A876" s="30"/>
      <c r="B876" s="5"/>
      <c r="C876" s="5"/>
      <c r="D876" s="30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31"/>
      <c r="U876" s="30"/>
      <c r="V876" s="30"/>
      <c r="W876" s="30"/>
      <c r="X876" s="5"/>
      <c r="Y876" s="5"/>
      <c r="Z876" s="5"/>
    </row>
    <row r="877" ht="12.75" customHeight="1">
      <c r="A877" s="30"/>
      <c r="B877" s="5"/>
      <c r="C877" s="5"/>
      <c r="D877" s="30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31"/>
      <c r="U877" s="30"/>
      <c r="V877" s="30"/>
      <c r="W877" s="30"/>
      <c r="X877" s="5"/>
      <c r="Y877" s="5"/>
      <c r="Z877" s="5"/>
    </row>
    <row r="878" ht="12.75" customHeight="1">
      <c r="A878" s="30"/>
      <c r="B878" s="5"/>
      <c r="C878" s="5"/>
      <c r="D878" s="30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31"/>
      <c r="U878" s="30"/>
      <c r="V878" s="30"/>
      <c r="W878" s="30"/>
      <c r="X878" s="5"/>
      <c r="Y878" s="5"/>
      <c r="Z878" s="5"/>
    </row>
    <row r="879" ht="12.75" customHeight="1">
      <c r="A879" s="30"/>
      <c r="B879" s="5"/>
      <c r="C879" s="5"/>
      <c r="D879" s="30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31"/>
      <c r="U879" s="30"/>
      <c r="V879" s="30"/>
      <c r="W879" s="30"/>
      <c r="X879" s="5"/>
      <c r="Y879" s="5"/>
      <c r="Z879" s="5"/>
    </row>
    <row r="880" ht="12.75" customHeight="1">
      <c r="A880" s="30"/>
      <c r="B880" s="5"/>
      <c r="C880" s="5"/>
      <c r="D880" s="30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31"/>
      <c r="U880" s="30"/>
      <c r="V880" s="30"/>
      <c r="W880" s="30"/>
      <c r="X880" s="5"/>
      <c r="Y880" s="5"/>
      <c r="Z880" s="5"/>
    </row>
    <row r="881" ht="12.75" customHeight="1">
      <c r="A881" s="30"/>
      <c r="B881" s="5"/>
      <c r="C881" s="5"/>
      <c r="D881" s="30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31"/>
      <c r="U881" s="30"/>
      <c r="V881" s="30"/>
      <c r="W881" s="30"/>
      <c r="X881" s="5"/>
      <c r="Y881" s="5"/>
      <c r="Z881" s="5"/>
    </row>
    <row r="882" ht="12.75" customHeight="1">
      <c r="A882" s="30"/>
      <c r="B882" s="5"/>
      <c r="C882" s="5"/>
      <c r="D882" s="30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31"/>
      <c r="U882" s="30"/>
      <c r="V882" s="30"/>
      <c r="W882" s="30"/>
      <c r="X882" s="5"/>
      <c r="Y882" s="5"/>
      <c r="Z882" s="5"/>
    </row>
    <row r="883" ht="12.75" customHeight="1">
      <c r="A883" s="30"/>
      <c r="B883" s="5"/>
      <c r="C883" s="5"/>
      <c r="D883" s="30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31"/>
      <c r="U883" s="30"/>
      <c r="V883" s="30"/>
      <c r="W883" s="30"/>
      <c r="X883" s="5"/>
      <c r="Y883" s="5"/>
      <c r="Z883" s="5"/>
    </row>
    <row r="884" ht="12.75" customHeight="1">
      <c r="A884" s="30"/>
      <c r="B884" s="5"/>
      <c r="C884" s="5"/>
      <c r="D884" s="30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31"/>
      <c r="U884" s="30"/>
      <c r="V884" s="30"/>
      <c r="W884" s="30"/>
      <c r="X884" s="5"/>
      <c r="Y884" s="5"/>
      <c r="Z884" s="5"/>
    </row>
    <row r="885" ht="12.75" customHeight="1">
      <c r="A885" s="30"/>
      <c r="B885" s="5"/>
      <c r="C885" s="5"/>
      <c r="D885" s="30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31"/>
      <c r="U885" s="30"/>
      <c r="V885" s="30"/>
      <c r="W885" s="30"/>
      <c r="X885" s="5"/>
      <c r="Y885" s="5"/>
      <c r="Z885" s="5"/>
    </row>
    <row r="886" ht="12.75" customHeight="1">
      <c r="A886" s="30"/>
      <c r="B886" s="5"/>
      <c r="C886" s="5"/>
      <c r="D886" s="30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31"/>
      <c r="U886" s="30"/>
      <c r="V886" s="30"/>
      <c r="W886" s="30"/>
      <c r="X886" s="5"/>
      <c r="Y886" s="5"/>
      <c r="Z886" s="5"/>
    </row>
    <row r="887" ht="12.75" customHeight="1">
      <c r="A887" s="30"/>
      <c r="B887" s="5"/>
      <c r="C887" s="5"/>
      <c r="D887" s="30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31"/>
      <c r="U887" s="30"/>
      <c r="V887" s="30"/>
      <c r="W887" s="30"/>
      <c r="X887" s="5"/>
      <c r="Y887" s="5"/>
      <c r="Z887" s="5"/>
    </row>
    <row r="888" ht="12.75" customHeight="1">
      <c r="A888" s="30"/>
      <c r="B888" s="5"/>
      <c r="C888" s="5"/>
      <c r="D888" s="30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31"/>
      <c r="U888" s="30"/>
      <c r="V888" s="30"/>
      <c r="W888" s="30"/>
      <c r="X888" s="5"/>
      <c r="Y888" s="5"/>
      <c r="Z888" s="5"/>
    </row>
    <row r="889" ht="12.75" customHeight="1">
      <c r="A889" s="30"/>
      <c r="B889" s="5"/>
      <c r="C889" s="5"/>
      <c r="D889" s="30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31"/>
      <c r="U889" s="30"/>
      <c r="V889" s="30"/>
      <c r="W889" s="30"/>
      <c r="X889" s="5"/>
      <c r="Y889" s="5"/>
      <c r="Z889" s="5"/>
    </row>
    <row r="890" ht="12.75" customHeight="1">
      <c r="A890" s="30"/>
      <c r="B890" s="5"/>
      <c r="C890" s="5"/>
      <c r="D890" s="30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31"/>
      <c r="U890" s="30"/>
      <c r="V890" s="30"/>
      <c r="W890" s="30"/>
      <c r="X890" s="5"/>
      <c r="Y890" s="5"/>
      <c r="Z890" s="5"/>
    </row>
    <row r="891" ht="12.75" customHeight="1">
      <c r="A891" s="30"/>
      <c r="B891" s="5"/>
      <c r="C891" s="5"/>
      <c r="D891" s="30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31"/>
      <c r="U891" s="30"/>
      <c r="V891" s="30"/>
      <c r="W891" s="30"/>
      <c r="X891" s="5"/>
      <c r="Y891" s="5"/>
      <c r="Z891" s="5"/>
    </row>
    <row r="892" ht="12.75" customHeight="1">
      <c r="A892" s="30"/>
      <c r="B892" s="5"/>
      <c r="C892" s="5"/>
      <c r="D892" s="30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31"/>
      <c r="U892" s="30"/>
      <c r="V892" s="30"/>
      <c r="W892" s="30"/>
      <c r="X892" s="5"/>
      <c r="Y892" s="5"/>
      <c r="Z892" s="5"/>
    </row>
    <row r="893" ht="12.75" customHeight="1">
      <c r="A893" s="30"/>
      <c r="B893" s="5"/>
      <c r="C893" s="5"/>
      <c r="D893" s="30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31"/>
      <c r="U893" s="30"/>
      <c r="V893" s="30"/>
      <c r="W893" s="30"/>
      <c r="X893" s="5"/>
      <c r="Y893" s="5"/>
      <c r="Z893" s="5"/>
    </row>
    <row r="894" ht="12.75" customHeight="1">
      <c r="A894" s="30"/>
      <c r="B894" s="5"/>
      <c r="C894" s="5"/>
      <c r="D894" s="30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31"/>
      <c r="U894" s="30"/>
      <c r="V894" s="30"/>
      <c r="W894" s="30"/>
      <c r="X894" s="5"/>
      <c r="Y894" s="5"/>
      <c r="Z894" s="5"/>
    </row>
    <row r="895" ht="12.75" customHeight="1">
      <c r="A895" s="30"/>
      <c r="B895" s="5"/>
      <c r="C895" s="5"/>
      <c r="D895" s="30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31"/>
      <c r="U895" s="30"/>
      <c r="V895" s="30"/>
      <c r="W895" s="30"/>
      <c r="X895" s="5"/>
      <c r="Y895" s="5"/>
      <c r="Z895" s="5"/>
    </row>
    <row r="896" ht="12.75" customHeight="1">
      <c r="A896" s="30"/>
      <c r="B896" s="5"/>
      <c r="C896" s="5"/>
      <c r="D896" s="30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31"/>
      <c r="U896" s="30"/>
      <c r="V896" s="30"/>
      <c r="W896" s="30"/>
      <c r="X896" s="5"/>
      <c r="Y896" s="5"/>
      <c r="Z896" s="5"/>
    </row>
    <row r="897" ht="12.75" customHeight="1">
      <c r="A897" s="30"/>
      <c r="B897" s="5"/>
      <c r="C897" s="5"/>
      <c r="D897" s="30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31"/>
      <c r="U897" s="30"/>
      <c r="V897" s="30"/>
      <c r="W897" s="30"/>
      <c r="X897" s="5"/>
      <c r="Y897" s="5"/>
      <c r="Z897" s="5"/>
    </row>
    <row r="898" ht="12.75" customHeight="1">
      <c r="A898" s="30"/>
      <c r="B898" s="5"/>
      <c r="C898" s="5"/>
      <c r="D898" s="30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31"/>
      <c r="U898" s="30"/>
      <c r="V898" s="30"/>
      <c r="W898" s="30"/>
      <c r="X898" s="5"/>
      <c r="Y898" s="5"/>
      <c r="Z898" s="5"/>
    </row>
    <row r="899" ht="12.75" customHeight="1">
      <c r="A899" s="30"/>
      <c r="B899" s="5"/>
      <c r="C899" s="5"/>
      <c r="D899" s="30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31"/>
      <c r="U899" s="30"/>
      <c r="V899" s="30"/>
      <c r="W899" s="30"/>
      <c r="X899" s="5"/>
      <c r="Y899" s="5"/>
      <c r="Z899" s="5"/>
    </row>
    <row r="900" ht="12.75" customHeight="1">
      <c r="A900" s="30"/>
      <c r="B900" s="5"/>
      <c r="C900" s="5"/>
      <c r="D900" s="30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31"/>
      <c r="U900" s="30"/>
      <c r="V900" s="30"/>
      <c r="W900" s="30"/>
      <c r="X900" s="5"/>
      <c r="Y900" s="5"/>
      <c r="Z900" s="5"/>
    </row>
    <row r="901" ht="12.75" customHeight="1">
      <c r="A901" s="30"/>
      <c r="B901" s="5"/>
      <c r="C901" s="5"/>
      <c r="D901" s="30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31"/>
      <c r="U901" s="30"/>
      <c r="V901" s="30"/>
      <c r="W901" s="30"/>
      <c r="X901" s="5"/>
      <c r="Y901" s="5"/>
      <c r="Z901" s="5"/>
    </row>
    <row r="902" ht="12.75" customHeight="1">
      <c r="A902" s="30"/>
      <c r="B902" s="5"/>
      <c r="C902" s="5"/>
      <c r="D902" s="30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31"/>
      <c r="U902" s="30"/>
      <c r="V902" s="30"/>
      <c r="W902" s="30"/>
      <c r="X902" s="5"/>
      <c r="Y902" s="5"/>
      <c r="Z902" s="5"/>
    </row>
    <row r="903" ht="12.75" customHeight="1">
      <c r="A903" s="30"/>
      <c r="B903" s="5"/>
      <c r="C903" s="5"/>
      <c r="D903" s="30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31"/>
      <c r="U903" s="30"/>
      <c r="V903" s="30"/>
      <c r="W903" s="30"/>
      <c r="X903" s="5"/>
      <c r="Y903" s="5"/>
      <c r="Z903" s="5"/>
    </row>
    <row r="904" ht="12.75" customHeight="1">
      <c r="A904" s="30"/>
      <c r="B904" s="5"/>
      <c r="C904" s="5"/>
      <c r="D904" s="30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31"/>
      <c r="U904" s="30"/>
      <c r="V904" s="30"/>
      <c r="W904" s="30"/>
      <c r="X904" s="5"/>
      <c r="Y904" s="5"/>
      <c r="Z904" s="5"/>
    </row>
    <row r="905" ht="12.75" customHeight="1">
      <c r="A905" s="30"/>
      <c r="B905" s="5"/>
      <c r="C905" s="5"/>
      <c r="D905" s="30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31"/>
      <c r="U905" s="30"/>
      <c r="V905" s="30"/>
      <c r="W905" s="30"/>
      <c r="X905" s="5"/>
      <c r="Y905" s="5"/>
      <c r="Z905" s="5"/>
    </row>
    <row r="906" ht="12.75" customHeight="1">
      <c r="A906" s="30"/>
      <c r="B906" s="5"/>
      <c r="C906" s="5"/>
      <c r="D906" s="30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31"/>
      <c r="U906" s="30"/>
      <c r="V906" s="30"/>
      <c r="W906" s="30"/>
      <c r="X906" s="5"/>
      <c r="Y906" s="5"/>
      <c r="Z906" s="5"/>
    </row>
    <row r="907" ht="12.75" customHeight="1">
      <c r="A907" s="30"/>
      <c r="B907" s="5"/>
      <c r="C907" s="5"/>
      <c r="D907" s="30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31"/>
      <c r="U907" s="30"/>
      <c r="V907" s="30"/>
      <c r="W907" s="30"/>
      <c r="X907" s="5"/>
      <c r="Y907" s="5"/>
      <c r="Z907" s="5"/>
    </row>
    <row r="908" ht="12.75" customHeight="1">
      <c r="A908" s="30"/>
      <c r="B908" s="5"/>
      <c r="C908" s="5"/>
      <c r="D908" s="30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31"/>
      <c r="U908" s="30"/>
      <c r="V908" s="30"/>
      <c r="W908" s="30"/>
      <c r="X908" s="5"/>
      <c r="Y908" s="5"/>
      <c r="Z908" s="5"/>
    </row>
    <row r="909" ht="12.75" customHeight="1">
      <c r="A909" s="30"/>
      <c r="B909" s="5"/>
      <c r="C909" s="5"/>
      <c r="D909" s="30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31"/>
      <c r="U909" s="30"/>
      <c r="V909" s="30"/>
      <c r="W909" s="30"/>
      <c r="X909" s="5"/>
      <c r="Y909" s="5"/>
      <c r="Z909" s="5"/>
    </row>
    <row r="910" ht="12.75" customHeight="1">
      <c r="A910" s="30"/>
      <c r="B910" s="5"/>
      <c r="C910" s="5"/>
      <c r="D910" s="30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31"/>
      <c r="U910" s="30"/>
      <c r="V910" s="30"/>
      <c r="W910" s="30"/>
      <c r="X910" s="5"/>
      <c r="Y910" s="5"/>
      <c r="Z910" s="5"/>
    </row>
    <row r="911" ht="12.75" customHeight="1">
      <c r="A911" s="30"/>
      <c r="B911" s="5"/>
      <c r="C911" s="5"/>
      <c r="D911" s="30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31"/>
      <c r="U911" s="30"/>
      <c r="V911" s="30"/>
      <c r="W911" s="30"/>
      <c r="X911" s="5"/>
      <c r="Y911" s="5"/>
      <c r="Z911" s="5"/>
    </row>
    <row r="912" ht="12.75" customHeight="1">
      <c r="A912" s="30"/>
      <c r="B912" s="5"/>
      <c r="C912" s="5"/>
      <c r="D912" s="30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31"/>
      <c r="U912" s="30"/>
      <c r="V912" s="30"/>
      <c r="W912" s="30"/>
      <c r="X912" s="5"/>
      <c r="Y912" s="5"/>
      <c r="Z912" s="5"/>
    </row>
    <row r="913" ht="12.75" customHeight="1">
      <c r="A913" s="30"/>
      <c r="B913" s="5"/>
      <c r="C913" s="5"/>
      <c r="D913" s="30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31"/>
      <c r="U913" s="30"/>
      <c r="V913" s="30"/>
      <c r="W913" s="30"/>
      <c r="X913" s="5"/>
      <c r="Y913" s="5"/>
      <c r="Z913" s="5"/>
    </row>
    <row r="914" ht="12.75" customHeight="1">
      <c r="A914" s="30"/>
      <c r="B914" s="5"/>
      <c r="C914" s="5"/>
      <c r="D914" s="30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31"/>
      <c r="U914" s="30"/>
      <c r="V914" s="30"/>
      <c r="W914" s="30"/>
      <c r="X914" s="5"/>
      <c r="Y914" s="5"/>
      <c r="Z914" s="5"/>
    </row>
    <row r="915" ht="12.75" customHeight="1">
      <c r="A915" s="30"/>
      <c r="B915" s="5"/>
      <c r="C915" s="5"/>
      <c r="D915" s="30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31"/>
      <c r="U915" s="30"/>
      <c r="V915" s="30"/>
      <c r="W915" s="30"/>
      <c r="X915" s="5"/>
      <c r="Y915" s="5"/>
      <c r="Z915" s="5"/>
    </row>
    <row r="916" ht="12.75" customHeight="1">
      <c r="A916" s="30"/>
      <c r="B916" s="5"/>
      <c r="C916" s="5"/>
      <c r="D916" s="30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31"/>
      <c r="U916" s="30"/>
      <c r="V916" s="30"/>
      <c r="W916" s="30"/>
      <c r="X916" s="5"/>
      <c r="Y916" s="5"/>
      <c r="Z916" s="5"/>
    </row>
    <row r="917" ht="12.75" customHeight="1">
      <c r="A917" s="30"/>
      <c r="B917" s="5"/>
      <c r="C917" s="5"/>
      <c r="D917" s="30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31"/>
      <c r="U917" s="30"/>
      <c r="V917" s="30"/>
      <c r="W917" s="30"/>
      <c r="X917" s="5"/>
      <c r="Y917" s="5"/>
      <c r="Z917" s="5"/>
    </row>
    <row r="918" ht="12.75" customHeight="1">
      <c r="A918" s="30"/>
      <c r="B918" s="5"/>
      <c r="C918" s="5"/>
      <c r="D918" s="30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31"/>
      <c r="U918" s="30"/>
      <c r="V918" s="30"/>
      <c r="W918" s="30"/>
      <c r="X918" s="5"/>
      <c r="Y918" s="5"/>
      <c r="Z918" s="5"/>
    </row>
    <row r="919" ht="12.75" customHeight="1">
      <c r="A919" s="30"/>
      <c r="B919" s="5"/>
      <c r="C919" s="5"/>
      <c r="D919" s="30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31"/>
      <c r="U919" s="30"/>
      <c r="V919" s="30"/>
      <c r="W919" s="30"/>
      <c r="X919" s="5"/>
      <c r="Y919" s="5"/>
      <c r="Z919" s="5"/>
    </row>
    <row r="920" ht="12.75" customHeight="1">
      <c r="A920" s="30"/>
      <c r="B920" s="5"/>
      <c r="C920" s="5"/>
      <c r="D920" s="30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31"/>
      <c r="U920" s="30"/>
      <c r="V920" s="30"/>
      <c r="W920" s="30"/>
      <c r="X920" s="5"/>
      <c r="Y920" s="5"/>
      <c r="Z920" s="5"/>
    </row>
    <row r="921" ht="12.75" customHeight="1">
      <c r="A921" s="30"/>
      <c r="B921" s="5"/>
      <c r="C921" s="5"/>
      <c r="D921" s="30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31"/>
      <c r="U921" s="30"/>
      <c r="V921" s="30"/>
      <c r="W921" s="30"/>
      <c r="X921" s="5"/>
      <c r="Y921" s="5"/>
      <c r="Z921" s="5"/>
    </row>
    <row r="922" ht="12.75" customHeight="1">
      <c r="A922" s="30"/>
      <c r="B922" s="5"/>
      <c r="C922" s="5"/>
      <c r="D922" s="30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31"/>
      <c r="U922" s="30"/>
      <c r="V922" s="30"/>
      <c r="W922" s="30"/>
      <c r="X922" s="5"/>
      <c r="Y922" s="5"/>
      <c r="Z922" s="5"/>
    </row>
    <row r="923" ht="12.75" customHeight="1">
      <c r="A923" s="30"/>
      <c r="B923" s="5"/>
      <c r="C923" s="5"/>
      <c r="D923" s="30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31"/>
      <c r="U923" s="30"/>
      <c r="V923" s="30"/>
      <c r="W923" s="30"/>
      <c r="X923" s="5"/>
      <c r="Y923" s="5"/>
      <c r="Z923" s="5"/>
    </row>
    <row r="924" ht="12.75" customHeight="1">
      <c r="A924" s="30"/>
      <c r="B924" s="5"/>
      <c r="C924" s="5"/>
      <c r="D924" s="30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31"/>
      <c r="U924" s="30"/>
      <c r="V924" s="30"/>
      <c r="W924" s="30"/>
      <c r="X924" s="5"/>
      <c r="Y924" s="5"/>
      <c r="Z924" s="5"/>
    </row>
    <row r="925" ht="12.75" customHeight="1">
      <c r="A925" s="30"/>
      <c r="B925" s="5"/>
      <c r="C925" s="5"/>
      <c r="D925" s="30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31"/>
      <c r="U925" s="30"/>
      <c r="V925" s="30"/>
      <c r="W925" s="30"/>
      <c r="X925" s="5"/>
      <c r="Y925" s="5"/>
      <c r="Z925" s="5"/>
    </row>
    <row r="926" ht="12.75" customHeight="1">
      <c r="A926" s="30"/>
      <c r="B926" s="5"/>
      <c r="C926" s="5"/>
      <c r="D926" s="30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31"/>
      <c r="U926" s="30"/>
      <c r="V926" s="30"/>
      <c r="W926" s="30"/>
      <c r="X926" s="5"/>
      <c r="Y926" s="5"/>
      <c r="Z926" s="5"/>
    </row>
    <row r="927" ht="12.75" customHeight="1">
      <c r="A927" s="30"/>
      <c r="B927" s="5"/>
      <c r="C927" s="5"/>
      <c r="D927" s="30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31"/>
      <c r="U927" s="30"/>
      <c r="V927" s="30"/>
      <c r="W927" s="30"/>
      <c r="X927" s="5"/>
      <c r="Y927" s="5"/>
      <c r="Z927" s="5"/>
    </row>
    <row r="928" ht="12.75" customHeight="1">
      <c r="A928" s="30"/>
      <c r="B928" s="5"/>
      <c r="C928" s="5"/>
      <c r="D928" s="30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31"/>
      <c r="U928" s="30"/>
      <c r="V928" s="30"/>
      <c r="W928" s="30"/>
      <c r="X928" s="5"/>
      <c r="Y928" s="5"/>
      <c r="Z928" s="5"/>
    </row>
    <row r="929" ht="12.75" customHeight="1">
      <c r="A929" s="30"/>
      <c r="B929" s="5"/>
      <c r="C929" s="5"/>
      <c r="D929" s="30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31"/>
      <c r="U929" s="30"/>
      <c r="V929" s="30"/>
      <c r="W929" s="30"/>
      <c r="X929" s="5"/>
      <c r="Y929" s="5"/>
      <c r="Z929" s="5"/>
    </row>
    <row r="930" ht="12.75" customHeight="1">
      <c r="A930" s="30"/>
      <c r="B930" s="5"/>
      <c r="C930" s="5"/>
      <c r="D930" s="30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31"/>
      <c r="U930" s="30"/>
      <c r="V930" s="30"/>
      <c r="W930" s="30"/>
      <c r="X930" s="5"/>
      <c r="Y930" s="5"/>
      <c r="Z930" s="5"/>
    </row>
    <row r="931" ht="12.75" customHeight="1">
      <c r="A931" s="30"/>
      <c r="B931" s="5"/>
      <c r="C931" s="5"/>
      <c r="D931" s="30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31"/>
      <c r="U931" s="30"/>
      <c r="V931" s="30"/>
      <c r="W931" s="30"/>
      <c r="X931" s="5"/>
      <c r="Y931" s="5"/>
      <c r="Z931" s="5"/>
    </row>
    <row r="932" ht="12.75" customHeight="1">
      <c r="A932" s="30"/>
      <c r="B932" s="5"/>
      <c r="C932" s="5"/>
      <c r="D932" s="30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31"/>
      <c r="U932" s="30"/>
      <c r="V932" s="30"/>
      <c r="W932" s="30"/>
      <c r="X932" s="5"/>
      <c r="Y932" s="5"/>
      <c r="Z932" s="5"/>
    </row>
    <row r="933" ht="12.75" customHeight="1">
      <c r="A933" s="30"/>
      <c r="B933" s="5"/>
      <c r="C933" s="5"/>
      <c r="D933" s="30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31"/>
      <c r="U933" s="30"/>
      <c r="V933" s="30"/>
      <c r="W933" s="30"/>
      <c r="X933" s="5"/>
      <c r="Y933" s="5"/>
      <c r="Z933" s="5"/>
    </row>
    <row r="934" ht="12.75" customHeight="1">
      <c r="A934" s="30"/>
      <c r="B934" s="5"/>
      <c r="C934" s="5"/>
      <c r="D934" s="30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31"/>
      <c r="U934" s="30"/>
      <c r="V934" s="30"/>
      <c r="W934" s="30"/>
      <c r="X934" s="5"/>
      <c r="Y934" s="5"/>
      <c r="Z934" s="5"/>
    </row>
    <row r="935" ht="12.75" customHeight="1">
      <c r="A935" s="30"/>
      <c r="B935" s="5"/>
      <c r="C935" s="5"/>
      <c r="D935" s="30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31"/>
      <c r="U935" s="30"/>
      <c r="V935" s="30"/>
      <c r="W935" s="30"/>
      <c r="X935" s="5"/>
      <c r="Y935" s="5"/>
      <c r="Z935" s="5"/>
    </row>
    <row r="936" ht="12.75" customHeight="1">
      <c r="A936" s="30"/>
      <c r="B936" s="5"/>
      <c r="C936" s="5"/>
      <c r="D936" s="30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31"/>
      <c r="U936" s="30"/>
      <c r="V936" s="30"/>
      <c r="W936" s="30"/>
      <c r="X936" s="5"/>
      <c r="Y936" s="5"/>
      <c r="Z936" s="5"/>
    </row>
    <row r="937" ht="12.75" customHeight="1">
      <c r="A937" s="30"/>
      <c r="B937" s="5"/>
      <c r="C937" s="5"/>
      <c r="D937" s="30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31"/>
      <c r="U937" s="30"/>
      <c r="V937" s="30"/>
      <c r="W937" s="30"/>
      <c r="X937" s="5"/>
      <c r="Y937" s="5"/>
      <c r="Z937" s="5"/>
    </row>
    <row r="938" ht="12.75" customHeight="1">
      <c r="A938" s="30"/>
      <c r="B938" s="5"/>
      <c r="C938" s="5"/>
      <c r="D938" s="30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31"/>
      <c r="U938" s="30"/>
      <c r="V938" s="30"/>
      <c r="W938" s="30"/>
      <c r="X938" s="5"/>
      <c r="Y938" s="5"/>
      <c r="Z938" s="5"/>
    </row>
    <row r="939" ht="12.75" customHeight="1">
      <c r="A939" s="30"/>
      <c r="B939" s="5"/>
      <c r="C939" s="5"/>
      <c r="D939" s="30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31"/>
      <c r="U939" s="30"/>
      <c r="V939" s="30"/>
      <c r="W939" s="30"/>
      <c r="X939" s="5"/>
      <c r="Y939" s="5"/>
      <c r="Z939" s="5"/>
    </row>
    <row r="940" ht="12.75" customHeight="1">
      <c r="A940" s="30"/>
      <c r="B940" s="5"/>
      <c r="C940" s="5"/>
      <c r="D940" s="30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31"/>
      <c r="U940" s="30"/>
      <c r="V940" s="30"/>
      <c r="W940" s="30"/>
      <c r="X940" s="5"/>
      <c r="Y940" s="5"/>
      <c r="Z940" s="5"/>
    </row>
    <row r="941" ht="12.75" customHeight="1">
      <c r="A941" s="30"/>
      <c r="B941" s="5"/>
      <c r="C941" s="5"/>
      <c r="D941" s="30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31"/>
      <c r="U941" s="30"/>
      <c r="V941" s="30"/>
      <c r="W941" s="30"/>
      <c r="X941" s="5"/>
      <c r="Y941" s="5"/>
      <c r="Z941" s="5"/>
    </row>
    <row r="942" ht="12.75" customHeight="1">
      <c r="A942" s="30"/>
      <c r="B942" s="5"/>
      <c r="C942" s="5"/>
      <c r="D942" s="30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31"/>
      <c r="U942" s="30"/>
      <c r="V942" s="30"/>
      <c r="W942" s="30"/>
      <c r="X942" s="5"/>
      <c r="Y942" s="5"/>
      <c r="Z942" s="5"/>
    </row>
    <row r="943" ht="12.75" customHeight="1">
      <c r="A943" s="30"/>
      <c r="B943" s="5"/>
      <c r="C943" s="5"/>
      <c r="D943" s="30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31"/>
      <c r="U943" s="30"/>
      <c r="V943" s="30"/>
      <c r="W943" s="30"/>
      <c r="X943" s="5"/>
      <c r="Y943" s="5"/>
      <c r="Z943" s="5"/>
    </row>
    <row r="944" ht="12.75" customHeight="1">
      <c r="A944" s="30"/>
      <c r="B944" s="5"/>
      <c r="C944" s="5"/>
      <c r="D944" s="30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31"/>
      <c r="U944" s="30"/>
      <c r="V944" s="30"/>
      <c r="W944" s="30"/>
      <c r="X944" s="5"/>
      <c r="Y944" s="5"/>
      <c r="Z944" s="5"/>
    </row>
    <row r="945" ht="12.75" customHeight="1">
      <c r="A945" s="30"/>
      <c r="B945" s="5"/>
      <c r="C945" s="5"/>
      <c r="D945" s="30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31"/>
      <c r="U945" s="30"/>
      <c r="V945" s="30"/>
      <c r="W945" s="30"/>
      <c r="X945" s="5"/>
      <c r="Y945" s="5"/>
      <c r="Z945" s="5"/>
    </row>
    <row r="946" ht="12.75" customHeight="1">
      <c r="A946" s="30"/>
      <c r="B946" s="5"/>
      <c r="C946" s="5"/>
      <c r="D946" s="30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31"/>
      <c r="U946" s="30"/>
      <c r="V946" s="30"/>
      <c r="W946" s="30"/>
      <c r="X946" s="5"/>
      <c r="Y946" s="5"/>
      <c r="Z946" s="5"/>
    </row>
    <row r="947" ht="12.75" customHeight="1">
      <c r="A947" s="30"/>
      <c r="B947" s="5"/>
      <c r="C947" s="5"/>
      <c r="D947" s="30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31"/>
      <c r="U947" s="30"/>
      <c r="V947" s="30"/>
      <c r="W947" s="30"/>
      <c r="X947" s="5"/>
      <c r="Y947" s="5"/>
      <c r="Z947" s="5"/>
    </row>
    <row r="948" ht="12.75" customHeight="1">
      <c r="A948" s="30"/>
      <c r="B948" s="5"/>
      <c r="C948" s="5"/>
      <c r="D948" s="30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31"/>
      <c r="U948" s="30"/>
      <c r="V948" s="30"/>
      <c r="W948" s="30"/>
      <c r="X948" s="5"/>
      <c r="Y948" s="5"/>
      <c r="Z948" s="5"/>
    </row>
    <row r="949" ht="12.75" customHeight="1">
      <c r="A949" s="30"/>
      <c r="B949" s="5"/>
      <c r="C949" s="5"/>
      <c r="D949" s="30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31"/>
      <c r="U949" s="30"/>
      <c r="V949" s="30"/>
      <c r="W949" s="30"/>
      <c r="X949" s="5"/>
      <c r="Y949" s="5"/>
      <c r="Z949" s="5"/>
    </row>
    <row r="950" ht="12.75" customHeight="1">
      <c r="A950" s="30"/>
      <c r="B950" s="5"/>
      <c r="C950" s="5"/>
      <c r="D950" s="30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31"/>
      <c r="U950" s="30"/>
      <c r="V950" s="30"/>
      <c r="W950" s="30"/>
      <c r="X950" s="5"/>
      <c r="Y950" s="5"/>
      <c r="Z950" s="5"/>
    </row>
    <row r="951" ht="12.75" customHeight="1">
      <c r="A951" s="30"/>
      <c r="B951" s="5"/>
      <c r="C951" s="5"/>
      <c r="D951" s="30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31"/>
      <c r="U951" s="30"/>
      <c r="V951" s="30"/>
      <c r="W951" s="30"/>
      <c r="X951" s="5"/>
      <c r="Y951" s="5"/>
      <c r="Z951" s="5"/>
    </row>
    <row r="952" ht="12.75" customHeight="1">
      <c r="A952" s="30"/>
      <c r="B952" s="5"/>
      <c r="C952" s="5"/>
      <c r="D952" s="30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31"/>
      <c r="U952" s="30"/>
      <c r="V952" s="30"/>
      <c r="W952" s="30"/>
      <c r="X952" s="5"/>
      <c r="Y952" s="5"/>
      <c r="Z952" s="5"/>
    </row>
    <row r="953" ht="12.75" customHeight="1">
      <c r="A953" s="30"/>
      <c r="B953" s="5"/>
      <c r="C953" s="5"/>
      <c r="D953" s="30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31"/>
      <c r="U953" s="30"/>
      <c r="V953" s="30"/>
      <c r="W953" s="30"/>
      <c r="X953" s="5"/>
      <c r="Y953" s="5"/>
      <c r="Z953" s="5"/>
    </row>
    <row r="954" ht="12.75" customHeight="1">
      <c r="A954" s="30"/>
      <c r="B954" s="5"/>
      <c r="C954" s="5"/>
      <c r="D954" s="30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31"/>
      <c r="U954" s="30"/>
      <c r="V954" s="30"/>
      <c r="W954" s="30"/>
      <c r="X954" s="5"/>
      <c r="Y954" s="5"/>
      <c r="Z954" s="5"/>
    </row>
    <row r="955" ht="12.75" customHeight="1">
      <c r="A955" s="30"/>
      <c r="B955" s="5"/>
      <c r="C955" s="5"/>
      <c r="D955" s="30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31"/>
      <c r="U955" s="30"/>
      <c r="V955" s="30"/>
      <c r="W955" s="30"/>
      <c r="X955" s="5"/>
      <c r="Y955" s="5"/>
      <c r="Z955" s="5"/>
    </row>
    <row r="956" ht="12.75" customHeight="1">
      <c r="A956" s="30"/>
      <c r="B956" s="5"/>
      <c r="C956" s="5"/>
      <c r="D956" s="30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31"/>
      <c r="U956" s="30"/>
      <c r="V956" s="30"/>
      <c r="W956" s="30"/>
      <c r="X956" s="5"/>
      <c r="Y956" s="5"/>
      <c r="Z956" s="5"/>
    </row>
    <row r="957" ht="12.75" customHeight="1">
      <c r="A957" s="30"/>
      <c r="B957" s="5"/>
      <c r="C957" s="5"/>
      <c r="D957" s="30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31"/>
      <c r="U957" s="30"/>
      <c r="V957" s="30"/>
      <c r="W957" s="30"/>
      <c r="X957" s="5"/>
      <c r="Y957" s="5"/>
      <c r="Z957" s="5"/>
    </row>
    <row r="958" ht="12.75" customHeight="1">
      <c r="A958" s="30"/>
      <c r="B958" s="5"/>
      <c r="C958" s="5"/>
      <c r="D958" s="30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31"/>
      <c r="U958" s="30"/>
      <c r="V958" s="30"/>
      <c r="W958" s="30"/>
      <c r="X958" s="5"/>
      <c r="Y958" s="5"/>
      <c r="Z958" s="5"/>
    </row>
    <row r="959" ht="12.75" customHeight="1">
      <c r="A959" s="30"/>
      <c r="B959" s="5"/>
      <c r="C959" s="5"/>
      <c r="D959" s="30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31"/>
      <c r="U959" s="30"/>
      <c r="V959" s="30"/>
      <c r="W959" s="30"/>
      <c r="X959" s="5"/>
      <c r="Y959" s="5"/>
      <c r="Z959" s="5"/>
    </row>
    <row r="960" ht="12.75" customHeight="1">
      <c r="A960" s="30"/>
      <c r="B960" s="5"/>
      <c r="C960" s="5"/>
      <c r="D960" s="30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31"/>
      <c r="U960" s="30"/>
      <c r="V960" s="30"/>
      <c r="W960" s="30"/>
      <c r="X960" s="5"/>
      <c r="Y960" s="5"/>
      <c r="Z960" s="5"/>
    </row>
    <row r="961" ht="12.75" customHeight="1">
      <c r="A961" s="30"/>
      <c r="B961" s="5"/>
      <c r="C961" s="5"/>
      <c r="D961" s="30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31"/>
      <c r="U961" s="30"/>
      <c r="V961" s="30"/>
      <c r="W961" s="30"/>
      <c r="X961" s="5"/>
      <c r="Y961" s="5"/>
      <c r="Z961" s="5"/>
    </row>
    <row r="962" ht="12.75" customHeight="1">
      <c r="A962" s="30"/>
      <c r="B962" s="5"/>
      <c r="C962" s="5"/>
      <c r="D962" s="30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31"/>
      <c r="U962" s="30"/>
      <c r="V962" s="30"/>
      <c r="W962" s="30"/>
      <c r="X962" s="5"/>
      <c r="Y962" s="5"/>
      <c r="Z962" s="5"/>
    </row>
    <row r="963" ht="12.75" customHeight="1">
      <c r="A963" s="30"/>
      <c r="B963" s="5"/>
      <c r="C963" s="5"/>
      <c r="D963" s="30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31"/>
      <c r="U963" s="30"/>
      <c r="V963" s="30"/>
      <c r="W963" s="30"/>
      <c r="X963" s="5"/>
      <c r="Y963" s="5"/>
      <c r="Z963" s="5"/>
    </row>
    <row r="964" ht="12.75" customHeight="1">
      <c r="A964" s="30"/>
      <c r="B964" s="5"/>
      <c r="C964" s="5"/>
      <c r="D964" s="30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31"/>
      <c r="U964" s="30"/>
      <c r="V964" s="30"/>
      <c r="W964" s="30"/>
      <c r="X964" s="5"/>
      <c r="Y964" s="5"/>
      <c r="Z964" s="5"/>
    </row>
    <row r="965" ht="12.75" customHeight="1">
      <c r="A965" s="30"/>
      <c r="B965" s="5"/>
      <c r="C965" s="5"/>
      <c r="D965" s="30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31"/>
      <c r="U965" s="30"/>
      <c r="V965" s="30"/>
      <c r="W965" s="30"/>
      <c r="X965" s="5"/>
      <c r="Y965" s="5"/>
      <c r="Z965" s="5"/>
    </row>
    <row r="966" ht="12.75" customHeight="1">
      <c r="A966" s="30"/>
      <c r="B966" s="5"/>
      <c r="C966" s="5"/>
      <c r="D966" s="30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31"/>
      <c r="U966" s="30"/>
      <c r="V966" s="30"/>
      <c r="W966" s="30"/>
      <c r="X966" s="5"/>
      <c r="Y966" s="5"/>
      <c r="Z966" s="5"/>
    </row>
    <row r="967" ht="12.75" customHeight="1">
      <c r="A967" s="30"/>
      <c r="B967" s="5"/>
      <c r="C967" s="5"/>
      <c r="D967" s="30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31"/>
      <c r="U967" s="30"/>
      <c r="V967" s="30"/>
      <c r="W967" s="30"/>
      <c r="X967" s="5"/>
      <c r="Y967" s="5"/>
      <c r="Z967" s="5"/>
    </row>
    <row r="968" ht="12.75" customHeight="1">
      <c r="A968" s="30"/>
      <c r="B968" s="5"/>
      <c r="C968" s="5"/>
      <c r="D968" s="30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31"/>
      <c r="U968" s="30"/>
      <c r="V968" s="30"/>
      <c r="W968" s="30"/>
      <c r="X968" s="5"/>
      <c r="Y968" s="5"/>
      <c r="Z968" s="5"/>
    </row>
    <row r="969" ht="12.75" customHeight="1">
      <c r="A969" s="30"/>
      <c r="B969" s="5"/>
      <c r="C969" s="5"/>
      <c r="D969" s="30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31"/>
      <c r="U969" s="30"/>
      <c r="V969" s="30"/>
      <c r="W969" s="30"/>
      <c r="X969" s="5"/>
      <c r="Y969" s="5"/>
      <c r="Z969" s="5"/>
    </row>
    <row r="970" ht="12.75" customHeight="1">
      <c r="A970" s="30"/>
      <c r="B970" s="5"/>
      <c r="C970" s="5"/>
      <c r="D970" s="30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31"/>
      <c r="U970" s="30"/>
      <c r="V970" s="30"/>
      <c r="W970" s="30"/>
      <c r="X970" s="5"/>
      <c r="Y970" s="5"/>
      <c r="Z970" s="5"/>
    </row>
    <row r="971" ht="12.75" customHeight="1">
      <c r="A971" s="30"/>
      <c r="B971" s="5"/>
      <c r="C971" s="5"/>
      <c r="D971" s="30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31"/>
      <c r="U971" s="30"/>
      <c r="V971" s="30"/>
      <c r="W971" s="30"/>
      <c r="X971" s="5"/>
      <c r="Y971" s="5"/>
      <c r="Z971" s="5"/>
    </row>
    <row r="972" ht="12.75" customHeight="1">
      <c r="A972" s="30"/>
      <c r="B972" s="5"/>
      <c r="C972" s="5"/>
      <c r="D972" s="30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31"/>
      <c r="U972" s="30"/>
      <c r="V972" s="30"/>
      <c r="W972" s="30"/>
      <c r="X972" s="5"/>
      <c r="Y972" s="5"/>
      <c r="Z972" s="5"/>
    </row>
    <row r="973" ht="12.75" customHeight="1">
      <c r="A973" s="30"/>
      <c r="B973" s="5"/>
      <c r="C973" s="5"/>
      <c r="D973" s="30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31"/>
      <c r="U973" s="30"/>
      <c r="V973" s="30"/>
      <c r="W973" s="30"/>
      <c r="X973" s="5"/>
      <c r="Y973" s="5"/>
      <c r="Z973" s="5"/>
    </row>
    <row r="974" ht="12.75" customHeight="1">
      <c r="A974" s="30"/>
      <c r="B974" s="5"/>
      <c r="C974" s="5"/>
      <c r="D974" s="30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31"/>
      <c r="U974" s="30"/>
      <c r="V974" s="30"/>
      <c r="W974" s="30"/>
      <c r="X974" s="5"/>
      <c r="Y974" s="5"/>
      <c r="Z974" s="5"/>
    </row>
    <row r="975" ht="12.75" customHeight="1">
      <c r="A975" s="30"/>
      <c r="B975" s="5"/>
      <c r="C975" s="5"/>
      <c r="D975" s="30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31"/>
      <c r="U975" s="30"/>
      <c r="V975" s="30"/>
      <c r="W975" s="30"/>
      <c r="X975" s="5"/>
      <c r="Y975" s="5"/>
      <c r="Z975" s="5"/>
    </row>
    <row r="976" ht="12.75" customHeight="1">
      <c r="A976" s="30"/>
      <c r="B976" s="5"/>
      <c r="C976" s="5"/>
      <c r="D976" s="30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31"/>
      <c r="U976" s="30"/>
      <c r="V976" s="30"/>
      <c r="W976" s="30"/>
      <c r="X976" s="5"/>
      <c r="Y976" s="5"/>
      <c r="Z976" s="5"/>
    </row>
    <row r="977" ht="12.75" customHeight="1">
      <c r="A977" s="30"/>
      <c r="B977" s="5"/>
      <c r="C977" s="5"/>
      <c r="D977" s="30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31"/>
      <c r="U977" s="30"/>
      <c r="V977" s="30"/>
      <c r="W977" s="30"/>
      <c r="X977" s="5"/>
      <c r="Y977" s="5"/>
      <c r="Z977" s="5"/>
    </row>
    <row r="978" ht="12.75" customHeight="1">
      <c r="A978" s="30"/>
      <c r="B978" s="5"/>
      <c r="C978" s="5"/>
      <c r="D978" s="30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31"/>
      <c r="U978" s="30"/>
      <c r="V978" s="30"/>
      <c r="W978" s="30"/>
      <c r="X978" s="5"/>
      <c r="Y978" s="5"/>
      <c r="Z978" s="5"/>
    </row>
    <row r="979" ht="12.75" customHeight="1">
      <c r="A979" s="30"/>
      <c r="B979" s="5"/>
      <c r="C979" s="5"/>
      <c r="D979" s="30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31"/>
      <c r="U979" s="30"/>
      <c r="V979" s="30"/>
      <c r="W979" s="30"/>
      <c r="X979" s="5"/>
      <c r="Y979" s="5"/>
      <c r="Z979" s="5"/>
    </row>
    <row r="980" ht="12.75" customHeight="1">
      <c r="A980" s="30"/>
      <c r="B980" s="5"/>
      <c r="C980" s="5"/>
      <c r="D980" s="30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31"/>
      <c r="U980" s="30"/>
      <c r="V980" s="30"/>
      <c r="W980" s="30"/>
      <c r="X980" s="5"/>
      <c r="Y980" s="5"/>
      <c r="Z980" s="5"/>
    </row>
    <row r="981" ht="12.75" customHeight="1">
      <c r="A981" s="30"/>
      <c r="B981" s="5"/>
      <c r="C981" s="5"/>
      <c r="D981" s="30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31"/>
      <c r="U981" s="30"/>
      <c r="V981" s="30"/>
      <c r="W981" s="30"/>
      <c r="X981" s="5"/>
      <c r="Y981" s="5"/>
      <c r="Z981" s="5"/>
    </row>
    <row r="982" ht="12.75" customHeight="1">
      <c r="A982" s="30"/>
      <c r="B982" s="5"/>
      <c r="C982" s="5"/>
      <c r="D982" s="30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31"/>
      <c r="U982" s="30"/>
      <c r="V982" s="30"/>
      <c r="W982" s="30"/>
      <c r="X982" s="5"/>
      <c r="Y982" s="5"/>
      <c r="Z982" s="5"/>
    </row>
    <row r="983" ht="12.75" customHeight="1">
      <c r="A983" s="30"/>
      <c r="B983" s="5"/>
      <c r="C983" s="5"/>
      <c r="D983" s="30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31"/>
      <c r="U983" s="30"/>
      <c r="V983" s="30"/>
      <c r="W983" s="30"/>
      <c r="X983" s="5"/>
      <c r="Y983" s="5"/>
      <c r="Z983" s="5"/>
    </row>
    <row r="984" ht="12.75" customHeight="1">
      <c r="A984" s="30"/>
      <c r="B984" s="5"/>
      <c r="C984" s="5"/>
      <c r="D984" s="30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31"/>
      <c r="U984" s="30"/>
      <c r="V984" s="30"/>
      <c r="W984" s="30"/>
      <c r="X984" s="5"/>
      <c r="Y984" s="5"/>
      <c r="Z984" s="5"/>
    </row>
    <row r="985" ht="12.75" customHeight="1">
      <c r="A985" s="30"/>
      <c r="B985" s="5"/>
      <c r="C985" s="5"/>
      <c r="D985" s="30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31"/>
      <c r="U985" s="30"/>
      <c r="V985" s="30"/>
      <c r="W985" s="30"/>
      <c r="X985" s="5"/>
      <c r="Y985" s="5"/>
      <c r="Z985" s="5"/>
    </row>
    <row r="986" ht="12.75" customHeight="1">
      <c r="A986" s="30"/>
      <c r="B986" s="5"/>
      <c r="C986" s="5"/>
      <c r="D986" s="30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31"/>
      <c r="U986" s="30"/>
      <c r="V986" s="30"/>
      <c r="W986" s="30"/>
      <c r="X986" s="5"/>
      <c r="Y986" s="5"/>
      <c r="Z986" s="5"/>
    </row>
    <row r="987" ht="12.75" customHeight="1">
      <c r="A987" s="30"/>
      <c r="B987" s="5"/>
      <c r="C987" s="5"/>
      <c r="D987" s="30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31"/>
      <c r="U987" s="30"/>
      <c r="V987" s="30"/>
      <c r="W987" s="30"/>
      <c r="X987" s="5"/>
      <c r="Y987" s="5"/>
      <c r="Z987" s="5"/>
    </row>
    <row r="988" ht="12.75" customHeight="1">
      <c r="A988" s="30"/>
      <c r="B988" s="5"/>
      <c r="C988" s="5"/>
      <c r="D988" s="30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31"/>
      <c r="U988" s="30"/>
      <c r="V988" s="30"/>
      <c r="W988" s="30"/>
      <c r="X988" s="5"/>
      <c r="Y988" s="5"/>
      <c r="Z988" s="5"/>
    </row>
    <row r="989" ht="12.75" customHeight="1">
      <c r="A989" s="30"/>
      <c r="B989" s="5"/>
      <c r="C989" s="5"/>
      <c r="D989" s="30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31"/>
      <c r="U989" s="30"/>
      <c r="V989" s="30"/>
      <c r="W989" s="30"/>
      <c r="X989" s="5"/>
      <c r="Y989" s="5"/>
      <c r="Z989" s="5"/>
    </row>
    <row r="990" ht="12.75" customHeight="1">
      <c r="A990" s="30"/>
      <c r="B990" s="5"/>
      <c r="C990" s="5"/>
      <c r="D990" s="30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31"/>
      <c r="U990" s="30"/>
      <c r="V990" s="30"/>
      <c r="W990" s="30"/>
      <c r="X990" s="5"/>
      <c r="Y990" s="5"/>
      <c r="Z990" s="5"/>
    </row>
    <row r="991" ht="12.75" customHeight="1">
      <c r="A991" s="30"/>
      <c r="B991" s="5"/>
      <c r="C991" s="5"/>
      <c r="D991" s="30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31"/>
      <c r="U991" s="30"/>
      <c r="V991" s="30"/>
      <c r="W991" s="30"/>
      <c r="X991" s="5"/>
      <c r="Y991" s="5"/>
      <c r="Z991" s="5"/>
    </row>
    <row r="992" ht="12.75" customHeight="1">
      <c r="A992" s="30"/>
      <c r="B992" s="5"/>
      <c r="C992" s="5"/>
      <c r="D992" s="30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31"/>
      <c r="U992" s="30"/>
      <c r="V992" s="30"/>
      <c r="W992" s="30"/>
      <c r="X992" s="5"/>
      <c r="Y992" s="5"/>
      <c r="Z992" s="5"/>
    </row>
    <row r="993" ht="12.75" customHeight="1">
      <c r="A993" s="30"/>
      <c r="B993" s="5"/>
      <c r="C993" s="5"/>
      <c r="D993" s="30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31"/>
      <c r="U993" s="30"/>
      <c r="V993" s="30"/>
      <c r="W993" s="30"/>
      <c r="X993" s="5"/>
      <c r="Y993" s="5"/>
      <c r="Z993" s="5"/>
    </row>
    <row r="994" ht="12.75" customHeight="1">
      <c r="A994" s="30"/>
      <c r="B994" s="5"/>
      <c r="C994" s="5"/>
      <c r="D994" s="30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31"/>
      <c r="U994" s="30"/>
      <c r="V994" s="30"/>
      <c r="W994" s="30"/>
      <c r="X994" s="5"/>
      <c r="Y994" s="5"/>
      <c r="Z994" s="5"/>
    </row>
    <row r="995" ht="12.75" customHeight="1">
      <c r="A995" s="30"/>
      <c r="B995" s="5"/>
      <c r="C995" s="5"/>
      <c r="D995" s="30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31"/>
      <c r="U995" s="30"/>
      <c r="V995" s="30"/>
      <c r="W995" s="30"/>
      <c r="X995" s="5"/>
      <c r="Y995" s="5"/>
      <c r="Z995" s="5"/>
    </row>
    <row r="996" ht="12.75" customHeight="1">
      <c r="A996" s="30"/>
      <c r="B996" s="5"/>
      <c r="C996" s="5"/>
      <c r="D996" s="30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31"/>
      <c r="U996" s="30"/>
      <c r="V996" s="30"/>
      <c r="W996" s="30"/>
      <c r="X996" s="5"/>
      <c r="Y996" s="5"/>
      <c r="Z996" s="5"/>
    </row>
    <row r="997" ht="12.75" customHeight="1">
      <c r="A997" s="30"/>
      <c r="B997" s="5"/>
      <c r="C997" s="5"/>
      <c r="D997" s="30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31"/>
      <c r="U997" s="30"/>
      <c r="V997" s="30"/>
      <c r="W997" s="30"/>
      <c r="X997" s="5"/>
      <c r="Y997" s="5"/>
      <c r="Z997" s="5"/>
    </row>
    <row r="998" ht="12.75" customHeight="1">
      <c r="A998" s="30"/>
      <c r="B998" s="5"/>
      <c r="C998" s="5"/>
      <c r="D998" s="30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31"/>
      <c r="U998" s="30"/>
      <c r="V998" s="30"/>
      <c r="W998" s="30"/>
      <c r="X998" s="5"/>
      <c r="Y998" s="5"/>
      <c r="Z998" s="5"/>
    </row>
    <row r="999" ht="12.75" customHeight="1">
      <c r="A999" s="30"/>
      <c r="B999" s="5"/>
      <c r="C999" s="5"/>
      <c r="D999" s="30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31"/>
      <c r="U999" s="30"/>
      <c r="V999" s="30"/>
      <c r="W999" s="30"/>
      <c r="X999" s="5"/>
      <c r="Y999" s="5"/>
      <c r="Z999" s="5"/>
    </row>
    <row r="1000" ht="12.75" customHeight="1">
      <c r="A1000" s="30"/>
      <c r="B1000" s="5"/>
      <c r="C1000" s="5"/>
      <c r="D1000" s="30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31"/>
      <c r="U1000" s="30"/>
      <c r="V1000" s="30"/>
      <c r="W1000" s="30"/>
      <c r="X1000" s="5"/>
      <c r="Y1000" s="5"/>
      <c r="Z1000" s="5"/>
    </row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49.71"/>
    <col customWidth="1" min="3" max="3" width="8.43"/>
    <col customWidth="1" min="4" max="4" width="42.14"/>
    <col customWidth="1" min="5" max="5" width="20.14"/>
    <col customWidth="1" min="6" max="8" width="18.86"/>
    <col customWidth="1" min="9" max="9" width="17.43"/>
    <col customWidth="1" min="10" max="10" width="13.71"/>
    <col customWidth="1" min="11" max="11" width="13.43"/>
    <col customWidth="1" min="12" max="12" width="16.57"/>
    <col customWidth="1" min="13" max="13" width="8.86"/>
    <col customWidth="1" min="14" max="26" width="8.71"/>
  </cols>
  <sheetData>
    <row r="1" ht="12.75" customHeight="1">
      <c r="A1" s="1" t="s">
        <v>0</v>
      </c>
      <c r="B1" s="2" t="s">
        <v>1</v>
      </c>
      <c r="C1" s="1" t="s">
        <v>323</v>
      </c>
      <c r="D1" s="1" t="s">
        <v>2</v>
      </c>
      <c r="E1" s="1" t="s">
        <v>324</v>
      </c>
      <c r="F1" s="1" t="s">
        <v>325</v>
      </c>
      <c r="G1" s="1" t="s">
        <v>326</v>
      </c>
      <c r="H1" s="1" t="s">
        <v>327</v>
      </c>
      <c r="I1" s="4" t="s">
        <v>20</v>
      </c>
      <c r="J1" s="4" t="s">
        <v>21</v>
      </c>
      <c r="K1" s="4" t="s">
        <v>22</v>
      </c>
      <c r="L1" s="30" t="s">
        <v>328</v>
      </c>
      <c r="M1" s="30" t="s">
        <v>329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6">
        <v>2958385.0</v>
      </c>
      <c r="B2" s="7" t="s">
        <v>23</v>
      </c>
      <c r="C2" s="8">
        <f>VLOOKUP(A2,Planilha!A:M,13,FALSE)</f>
        <v>204</v>
      </c>
      <c r="D2" s="8" t="s">
        <v>24</v>
      </c>
      <c r="E2" s="6" t="str">
        <f>VLOOKUP(A2,Planilha!A:O,15,FALSE)</f>
        <v>A0</v>
      </c>
      <c r="F2" s="6"/>
      <c r="G2" s="6"/>
      <c r="H2" s="6" t="str">
        <f>VLOOKUP(A2,Planilha!A:P,16,FALSE)</f>
        <v>Ouro Preto</v>
      </c>
      <c r="I2" s="9">
        <v>63.85</v>
      </c>
      <c r="J2" s="9">
        <v>65.5</v>
      </c>
      <c r="K2" s="9">
        <v>64.675</v>
      </c>
      <c r="L2" s="30" t="str">
        <f>VLOOKUP(A2,Planilha!A:AD,30,FALSE)</f>
        <v>05/11/2002</v>
      </c>
      <c r="M2" s="32">
        <f t="shared" ref="M2:M283" si="1">((TODAY()-L2)/365.25)</f>
        <v>18.74606434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6">
        <v>2955885.0</v>
      </c>
      <c r="B3" s="7" t="s">
        <v>28</v>
      </c>
      <c r="C3" s="8">
        <f>VLOOKUP(A3,Planilha!A:M,13,FALSE)</f>
        <v>204</v>
      </c>
      <c r="D3" s="8" t="s">
        <v>24</v>
      </c>
      <c r="E3" s="6" t="str">
        <f>VLOOKUP(A3,Planilha!A:O,15,FALSE)</f>
        <v>A0</v>
      </c>
      <c r="F3" s="6"/>
      <c r="G3" s="6"/>
      <c r="H3" s="6" t="str">
        <f>VLOOKUP(A3,Planilha!A:P,16,FALSE)</f>
        <v>Ouro Preto</v>
      </c>
      <c r="I3" s="9">
        <v>73.05</v>
      </c>
      <c r="J3" s="9">
        <v>73.2</v>
      </c>
      <c r="K3" s="9">
        <v>73.125</v>
      </c>
      <c r="L3" s="30" t="str">
        <f>VLOOKUP(A3,Planilha!A:AD,30,FALSE)</f>
        <v>16/02/2002</v>
      </c>
      <c r="M3" s="32">
        <f t="shared" si="1"/>
        <v>19.46338125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6">
        <v>2945440.0</v>
      </c>
      <c r="B4" s="7" t="s">
        <v>29</v>
      </c>
      <c r="C4" s="8">
        <f>VLOOKUP(A4,Planilha!A:M,13,FALSE)</f>
        <v>204</v>
      </c>
      <c r="D4" s="8" t="s">
        <v>24</v>
      </c>
      <c r="E4" s="6" t="str">
        <f>VLOOKUP(A4,Planilha!A:O,15,FALSE)</f>
        <v>A0</v>
      </c>
      <c r="F4" s="6"/>
      <c r="G4" s="6"/>
      <c r="H4" s="6" t="str">
        <f>VLOOKUP(A4,Planilha!A:P,16,FALSE)</f>
        <v>Ouro Preto</v>
      </c>
      <c r="I4" s="9">
        <v>71.80000000000001</v>
      </c>
      <c r="J4" s="9">
        <v>68.0</v>
      </c>
      <c r="K4" s="9">
        <v>69.9</v>
      </c>
      <c r="L4" s="30" t="str">
        <f>VLOOKUP(A4,Planilha!A:AD,30,FALSE)</f>
        <v>22/01/2003</v>
      </c>
      <c r="M4" s="32">
        <f t="shared" si="1"/>
        <v>18.53251198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6">
        <v>2946890.0</v>
      </c>
      <c r="B5" s="7" t="s">
        <v>30</v>
      </c>
      <c r="C5" s="8">
        <f>VLOOKUP(A5,Planilha!A:M,13,FALSE)</f>
        <v>204</v>
      </c>
      <c r="D5" s="8" t="s">
        <v>24</v>
      </c>
      <c r="E5" s="6" t="str">
        <f>VLOOKUP(A5,Planilha!A:O,15,FALSE)</f>
        <v>L1</v>
      </c>
      <c r="F5" s="6"/>
      <c r="G5" s="6"/>
      <c r="H5" s="6" t="str">
        <f>VLOOKUP(A5,Planilha!A:P,16,FALSE)</f>
        <v>Ouro Preto</v>
      </c>
      <c r="I5" s="9">
        <v>61.0</v>
      </c>
      <c r="J5" s="9">
        <v>65.0</v>
      </c>
      <c r="K5" s="9">
        <v>63.0</v>
      </c>
      <c r="L5" s="30" t="str">
        <f>VLOOKUP(A5,Planilha!A:AD,30,FALSE)</f>
        <v>06/03/2003</v>
      </c>
      <c r="M5" s="32">
        <f t="shared" si="1"/>
        <v>18.41478439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11">
        <v>2960690.0</v>
      </c>
      <c r="B6" s="12" t="s">
        <v>31</v>
      </c>
      <c r="C6" s="8">
        <f>VLOOKUP(A6,Planilha!A:M,13,FALSE)</f>
        <v>103</v>
      </c>
      <c r="D6" s="13" t="s">
        <v>32</v>
      </c>
      <c r="E6" s="6" t="str">
        <f>VLOOKUP(A6,Planilha!A:O,15,FALSE)</f>
        <v>L5</v>
      </c>
      <c r="F6" s="6"/>
      <c r="G6" s="6"/>
      <c r="H6" s="6" t="str">
        <f>VLOOKUP(A6,Planilha!A:P,16,FALSE)</f>
        <v>Ibirité</v>
      </c>
      <c r="I6" s="9">
        <v>94.5</v>
      </c>
      <c r="J6" s="9">
        <v>92.5</v>
      </c>
      <c r="K6" s="9">
        <v>93.5</v>
      </c>
      <c r="L6" s="30" t="str">
        <f>VLOOKUP(A6,Planilha!A:AD,30,FALSE)</f>
        <v>04/12/2004</v>
      </c>
      <c r="M6" s="32">
        <f t="shared" si="1"/>
        <v>16.66529774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11">
        <v>2947534.0</v>
      </c>
      <c r="B7" s="12" t="s">
        <v>35</v>
      </c>
      <c r="C7" s="8">
        <f>VLOOKUP(A7,Planilha!A:M,13,FALSE)</f>
        <v>103</v>
      </c>
      <c r="D7" s="13" t="s">
        <v>32</v>
      </c>
      <c r="E7" s="6" t="str">
        <f>VLOOKUP(A7,Planilha!A:O,15,FALSE)</f>
        <v>L1</v>
      </c>
      <c r="F7" s="6"/>
      <c r="G7" s="6"/>
      <c r="H7" s="6" t="str">
        <f>VLOOKUP(A7,Planilha!A:P,16,FALSE)</f>
        <v>Ibirité</v>
      </c>
      <c r="I7" s="9">
        <v>74.0</v>
      </c>
      <c r="J7" s="9">
        <v>70.5</v>
      </c>
      <c r="K7" s="9">
        <v>72.25</v>
      </c>
      <c r="L7" s="30" t="str">
        <f>VLOOKUP(A7,Planilha!A:AD,30,FALSE)</f>
        <v>28/07/2005</v>
      </c>
      <c r="M7" s="32">
        <f t="shared" si="1"/>
        <v>16.01916496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6">
        <v>2947085.0</v>
      </c>
      <c r="B8" s="7" t="s">
        <v>36</v>
      </c>
      <c r="C8" s="8">
        <f>VLOOKUP(A8,Planilha!A:M,13,FALSE)</f>
        <v>103</v>
      </c>
      <c r="D8" s="8" t="s">
        <v>32</v>
      </c>
      <c r="E8" s="6" t="str">
        <f>VLOOKUP(A8,Planilha!A:O,15,FALSE)</f>
        <v>L14</v>
      </c>
      <c r="F8" s="6"/>
      <c r="G8" s="6"/>
      <c r="H8" s="6" t="str">
        <f>VLOOKUP(A8,Planilha!A:P,16,FALSE)</f>
        <v>Ibirité</v>
      </c>
      <c r="I8" s="9">
        <v>75.0</v>
      </c>
      <c r="J8" s="9">
        <v>77.0</v>
      </c>
      <c r="K8" s="9">
        <v>76.0</v>
      </c>
      <c r="L8" s="30" t="str">
        <f>VLOOKUP(A8,Planilha!A:AD,30,FALSE)</f>
        <v>04/09/2003</v>
      </c>
      <c r="M8" s="32">
        <f t="shared" si="1"/>
        <v>17.91649555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11">
        <v>2955972.0</v>
      </c>
      <c r="B9" s="12" t="s">
        <v>37</v>
      </c>
      <c r="C9" s="8">
        <f>VLOOKUP(A9,Planilha!A:M,13,FALSE)</f>
        <v>103</v>
      </c>
      <c r="D9" s="13" t="s">
        <v>32</v>
      </c>
      <c r="E9" s="6" t="str">
        <f>VLOOKUP(A9,Planilha!A:O,15,FALSE)</f>
        <v>L2</v>
      </c>
      <c r="F9" s="6"/>
      <c r="G9" s="6"/>
      <c r="H9" s="6" t="str">
        <f>VLOOKUP(A9,Planilha!A:P,16,FALSE)</f>
        <v>Ibirité</v>
      </c>
      <c r="I9" s="9">
        <v>72.25</v>
      </c>
      <c r="J9" s="9">
        <v>82.5</v>
      </c>
      <c r="K9" s="9">
        <v>77.375</v>
      </c>
      <c r="L9" s="30" t="str">
        <f>VLOOKUP(A9,Planilha!A:AD,30,FALSE)</f>
        <v>25/08/2005</v>
      </c>
      <c r="M9" s="32">
        <f t="shared" si="1"/>
        <v>15.94250513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11">
        <v>2947813.0</v>
      </c>
      <c r="B10" s="12" t="s">
        <v>38</v>
      </c>
      <c r="C10" s="8">
        <f>VLOOKUP(A10,Planilha!A:M,13,FALSE)</f>
        <v>103</v>
      </c>
      <c r="D10" s="13" t="s">
        <v>32</v>
      </c>
      <c r="E10" s="6" t="str">
        <f>VLOOKUP(A10,Planilha!A:O,15,FALSE)</f>
        <v>L5</v>
      </c>
      <c r="F10" s="6"/>
      <c r="G10" s="6"/>
      <c r="H10" s="6" t="str">
        <f>VLOOKUP(A10,Planilha!A:P,16,FALSE)</f>
        <v>Ibirité</v>
      </c>
      <c r="I10" s="9">
        <v>89.0</v>
      </c>
      <c r="J10" s="9">
        <v>99.0</v>
      </c>
      <c r="K10" s="9">
        <v>94.0</v>
      </c>
      <c r="L10" s="30" t="str">
        <f>VLOOKUP(A10,Planilha!A:AD,30,FALSE)</f>
        <v>08/03/2005</v>
      </c>
      <c r="M10" s="32">
        <f t="shared" si="1"/>
        <v>16.40793977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11">
        <v>2963471.0</v>
      </c>
      <c r="B11" s="12" t="s">
        <v>39</v>
      </c>
      <c r="C11" s="8">
        <f>VLOOKUP(A11,Planilha!A:M,13,FALSE)</f>
        <v>103</v>
      </c>
      <c r="D11" s="13" t="s">
        <v>32</v>
      </c>
      <c r="E11" s="6" t="str">
        <f>VLOOKUP(A11,Planilha!A:O,15,FALSE)</f>
        <v>L2</v>
      </c>
      <c r="F11" s="6"/>
      <c r="G11" s="6"/>
      <c r="H11" s="6" t="str">
        <f>VLOOKUP(A11,Planilha!A:P,16,FALSE)</f>
        <v>Ibirité</v>
      </c>
      <c r="I11" s="9">
        <v>80.5</v>
      </c>
      <c r="J11" s="9">
        <v>80.5</v>
      </c>
      <c r="K11" s="9">
        <v>80.5</v>
      </c>
      <c r="L11" s="30" t="str">
        <f>VLOOKUP(A11,Planilha!A:AD,30,FALSE)</f>
        <v>08/04/2005</v>
      </c>
      <c r="M11" s="32">
        <f t="shared" si="1"/>
        <v>16.32306639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11">
        <v>2948493.0</v>
      </c>
      <c r="B12" s="12" t="s">
        <v>40</v>
      </c>
      <c r="C12" s="8">
        <f>VLOOKUP(A12,Planilha!A:M,13,FALSE)</f>
        <v>103</v>
      </c>
      <c r="D12" s="13" t="s">
        <v>32</v>
      </c>
      <c r="E12" s="6" t="str">
        <f>VLOOKUP(A12,Planilha!A:O,15,FALSE)</f>
        <v>A0</v>
      </c>
      <c r="F12" s="6"/>
      <c r="G12" s="6"/>
      <c r="H12" s="6" t="str">
        <f>VLOOKUP(A12,Planilha!A:P,16,FALSE)</f>
        <v>Ibirité</v>
      </c>
      <c r="I12" s="9">
        <v>72.35</v>
      </c>
      <c r="J12" s="9">
        <v>68.75</v>
      </c>
      <c r="K12" s="9">
        <v>70.55</v>
      </c>
      <c r="L12" s="30" t="str">
        <f>VLOOKUP(A12,Planilha!A:AD,30,FALSE)</f>
        <v>22/10/2005</v>
      </c>
      <c r="M12" s="32">
        <f t="shared" si="1"/>
        <v>15.78370979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11">
        <v>2948031.0</v>
      </c>
      <c r="B13" s="12" t="s">
        <v>41</v>
      </c>
      <c r="C13" s="8">
        <f>VLOOKUP(A13,Planilha!A:M,13,FALSE)</f>
        <v>103</v>
      </c>
      <c r="D13" s="13" t="s">
        <v>32</v>
      </c>
      <c r="E13" s="6" t="str">
        <f>VLOOKUP(A13,Planilha!A:O,15,FALSE)</f>
        <v>L1</v>
      </c>
      <c r="F13" s="6"/>
      <c r="G13" s="6"/>
      <c r="H13" s="6" t="str">
        <f>VLOOKUP(A13,Planilha!A:P,16,FALSE)</f>
        <v>Ibirité</v>
      </c>
      <c r="I13" s="9">
        <v>75.25</v>
      </c>
      <c r="J13" s="9">
        <v>85.0</v>
      </c>
      <c r="K13" s="9">
        <v>80.125</v>
      </c>
      <c r="L13" s="30" t="str">
        <f>VLOOKUP(A13,Planilha!A:AD,30,FALSE)</f>
        <v>08/07/2004</v>
      </c>
      <c r="M13" s="32">
        <f t="shared" si="1"/>
        <v>17.07323751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11">
        <v>2946183.0</v>
      </c>
      <c r="B14" s="12" t="s">
        <v>42</v>
      </c>
      <c r="C14" s="8">
        <f>VLOOKUP(A14,Planilha!A:M,13,FALSE)</f>
        <v>103</v>
      </c>
      <c r="D14" s="13" t="s">
        <v>32</v>
      </c>
      <c r="E14" s="6" t="str">
        <f>VLOOKUP(A14,Planilha!A:O,15,FALSE)</f>
        <v>A0</v>
      </c>
      <c r="F14" s="6"/>
      <c r="G14" s="6"/>
      <c r="H14" s="6" t="str">
        <f>VLOOKUP(A14,Planilha!A:P,16,FALSE)</f>
        <v>Ibirité</v>
      </c>
      <c r="I14" s="9">
        <v>76.5</v>
      </c>
      <c r="J14" s="9">
        <v>83.5</v>
      </c>
      <c r="K14" s="9">
        <v>80.0</v>
      </c>
      <c r="L14" s="30" t="str">
        <f>VLOOKUP(A14,Planilha!A:AD,30,FALSE)</f>
        <v>06/11/2005</v>
      </c>
      <c r="M14" s="32">
        <f t="shared" si="1"/>
        <v>15.74264203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11">
        <v>2963185.0</v>
      </c>
      <c r="B15" s="12" t="s">
        <v>43</v>
      </c>
      <c r="C15" s="8">
        <f>VLOOKUP(A15,Planilha!A:M,13,FALSE)</f>
        <v>103</v>
      </c>
      <c r="D15" s="13" t="s">
        <v>32</v>
      </c>
      <c r="E15" s="6" t="str">
        <f>VLOOKUP(A15,Planilha!A:O,15,FALSE)</f>
        <v>A0</v>
      </c>
      <c r="F15" s="6"/>
      <c r="G15" s="6"/>
      <c r="H15" s="6" t="str">
        <f>VLOOKUP(A15,Planilha!A:P,16,FALSE)</f>
        <v>Ibirité</v>
      </c>
      <c r="I15" s="9">
        <v>79.5</v>
      </c>
      <c r="J15" s="9">
        <v>76.5</v>
      </c>
      <c r="K15" s="9">
        <v>78.0</v>
      </c>
      <c r="L15" s="30" t="str">
        <f>VLOOKUP(A15,Planilha!A:AD,30,FALSE)</f>
        <v>17/11/2005</v>
      </c>
      <c r="M15" s="32">
        <f t="shared" si="1"/>
        <v>15.71252567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11">
        <v>2952139.0</v>
      </c>
      <c r="B16" s="12" t="s">
        <v>44</v>
      </c>
      <c r="C16" s="8">
        <f>VLOOKUP(A16,Planilha!A:M,13,FALSE)</f>
        <v>103</v>
      </c>
      <c r="D16" s="13" t="s">
        <v>32</v>
      </c>
      <c r="E16" s="6" t="str">
        <f>VLOOKUP(A16,Planilha!A:O,15,FALSE)</f>
        <v>A0</v>
      </c>
      <c r="F16" s="6"/>
      <c r="G16" s="6"/>
      <c r="H16" s="6" t="str">
        <f>VLOOKUP(A16,Planilha!A:P,16,FALSE)</f>
        <v>Ibirité</v>
      </c>
      <c r="I16" s="9">
        <v>74.0</v>
      </c>
      <c r="J16" s="9">
        <v>71.5</v>
      </c>
      <c r="K16" s="9">
        <v>72.75</v>
      </c>
      <c r="L16" s="30" t="str">
        <f>VLOOKUP(A16,Planilha!A:AD,30,FALSE)</f>
        <v>16/07/2005</v>
      </c>
      <c r="M16" s="32">
        <f t="shared" si="1"/>
        <v>16.05201916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11">
        <v>2947451.0</v>
      </c>
      <c r="B17" s="12" t="s">
        <v>45</v>
      </c>
      <c r="C17" s="8">
        <f>VLOOKUP(A17,Planilha!A:M,13,FALSE)</f>
        <v>103</v>
      </c>
      <c r="D17" s="13" t="s">
        <v>32</v>
      </c>
      <c r="E17" s="6" t="str">
        <f>VLOOKUP(A17,Planilha!A:O,15,FALSE)</f>
        <v>L5</v>
      </c>
      <c r="F17" s="6"/>
      <c r="G17" s="6"/>
      <c r="H17" s="6" t="str">
        <f>VLOOKUP(A17,Planilha!A:P,16,FALSE)</f>
        <v>Ibirité</v>
      </c>
      <c r="I17" s="9">
        <v>79.5</v>
      </c>
      <c r="J17" s="9">
        <v>76.5</v>
      </c>
      <c r="K17" s="9">
        <v>78.0</v>
      </c>
      <c r="L17" s="30" t="str">
        <f>VLOOKUP(A17,Planilha!A:AD,30,FALSE)</f>
        <v>18/06/2005</v>
      </c>
      <c r="M17" s="32">
        <f t="shared" si="1"/>
        <v>16.12867899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6">
        <v>2962573.0</v>
      </c>
      <c r="B18" s="7" t="s">
        <v>46</v>
      </c>
      <c r="C18" s="8">
        <f>VLOOKUP(A18,Planilha!A:M,13,FALSE)</f>
        <v>103</v>
      </c>
      <c r="D18" s="8" t="s">
        <v>32</v>
      </c>
      <c r="E18" s="6" t="str">
        <f>VLOOKUP(A18,Planilha!A:O,15,FALSE)</f>
        <v>L6</v>
      </c>
      <c r="F18" s="6"/>
      <c r="G18" s="6"/>
      <c r="H18" s="6" t="str">
        <f>VLOOKUP(A18,Planilha!A:P,16,FALSE)</f>
        <v>Ibirité</v>
      </c>
      <c r="I18" s="9">
        <v>72.5</v>
      </c>
      <c r="J18" s="9">
        <v>66.0</v>
      </c>
      <c r="K18" s="9">
        <v>69.25</v>
      </c>
      <c r="L18" s="30" t="str">
        <f>VLOOKUP(A18,Planilha!A:AD,30,FALSE)</f>
        <v>15/08/2003</v>
      </c>
      <c r="M18" s="32">
        <f t="shared" si="1"/>
        <v>17.97125257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11">
        <v>2945506.0</v>
      </c>
      <c r="B19" s="12" t="s">
        <v>48</v>
      </c>
      <c r="C19" s="8">
        <f>VLOOKUP(A19,Planilha!A:M,13,FALSE)</f>
        <v>103</v>
      </c>
      <c r="D19" s="13" t="s">
        <v>32</v>
      </c>
      <c r="E19" s="6" t="str">
        <f>VLOOKUP(A19,Planilha!A:O,15,FALSE)</f>
        <v>L5</v>
      </c>
      <c r="F19" s="6"/>
      <c r="G19" s="6"/>
      <c r="H19" s="6" t="str">
        <f>VLOOKUP(A19,Planilha!A:P,16,FALSE)</f>
        <v>Ibirité</v>
      </c>
      <c r="I19" s="9">
        <v>70.0</v>
      </c>
      <c r="J19" s="9">
        <v>72.0</v>
      </c>
      <c r="K19" s="9">
        <v>71.0</v>
      </c>
      <c r="L19" s="30" t="str">
        <f>VLOOKUP(A19,Planilha!A:AD,30,FALSE)</f>
        <v>18/05/2005</v>
      </c>
      <c r="M19" s="32">
        <f t="shared" si="1"/>
        <v>16.21355236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11">
        <v>2963264.0</v>
      </c>
      <c r="B20" s="12" t="s">
        <v>49</v>
      </c>
      <c r="C20" s="8">
        <f>VLOOKUP(A20,Planilha!A:M,13,FALSE)</f>
        <v>103</v>
      </c>
      <c r="D20" s="13" t="s">
        <v>32</v>
      </c>
      <c r="E20" s="6" t="str">
        <f>VLOOKUP(A20,Planilha!A:O,15,FALSE)</f>
        <v>L5</v>
      </c>
      <c r="F20" s="6"/>
      <c r="G20" s="6"/>
      <c r="H20" s="6" t="str">
        <f>VLOOKUP(A20,Planilha!A:P,16,FALSE)</f>
        <v>Ibirité</v>
      </c>
      <c r="I20" s="9">
        <v>61.0</v>
      </c>
      <c r="J20" s="9">
        <v>74.5</v>
      </c>
      <c r="K20" s="9">
        <v>67.75</v>
      </c>
      <c r="L20" s="30" t="str">
        <f>VLOOKUP(A20,Planilha!A:AD,30,FALSE)</f>
        <v>24/12/2005</v>
      </c>
      <c r="M20" s="32">
        <f t="shared" si="1"/>
        <v>15.61122519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11">
        <v>2948614.0</v>
      </c>
      <c r="B21" s="12" t="s">
        <v>50</v>
      </c>
      <c r="C21" s="8">
        <f>VLOOKUP(A21,Planilha!A:M,13,FALSE)</f>
        <v>103</v>
      </c>
      <c r="D21" s="13" t="s">
        <v>32</v>
      </c>
      <c r="E21" s="6" t="str">
        <f>VLOOKUP(A21,Planilha!A:O,15,FALSE)</f>
        <v>A0</v>
      </c>
      <c r="F21" s="6"/>
      <c r="G21" s="6"/>
      <c r="H21" s="6" t="str">
        <f>VLOOKUP(A21,Planilha!A:P,16,FALSE)</f>
        <v>Ibirité</v>
      </c>
      <c r="I21" s="9">
        <v>62.0</v>
      </c>
      <c r="J21" s="9">
        <v>70.0</v>
      </c>
      <c r="K21" s="9">
        <v>66.0</v>
      </c>
      <c r="L21" s="30" t="str">
        <f>VLOOKUP(A21,Planilha!A:AD,30,FALSE)</f>
        <v>19/01/2005</v>
      </c>
      <c r="M21" s="32">
        <f t="shared" si="1"/>
        <v>16.53935661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11">
        <v>2962195.0</v>
      </c>
      <c r="B22" s="12" t="s">
        <v>51</v>
      </c>
      <c r="C22" s="8">
        <f>VLOOKUP(A22,Planilha!A:M,13,FALSE)</f>
        <v>103</v>
      </c>
      <c r="D22" s="13" t="s">
        <v>32</v>
      </c>
      <c r="E22" s="6" t="str">
        <f>VLOOKUP(A22,Planilha!A:O,15,FALSE)</f>
        <v>L1</v>
      </c>
      <c r="F22" s="6"/>
      <c r="G22" s="6"/>
      <c r="H22" s="6" t="str">
        <f>VLOOKUP(A22,Planilha!A:P,16,FALSE)</f>
        <v>Ibirité</v>
      </c>
      <c r="I22" s="9">
        <v>85.9</v>
      </c>
      <c r="J22" s="9">
        <v>88.35</v>
      </c>
      <c r="K22" s="9">
        <v>87.125</v>
      </c>
      <c r="L22" s="30" t="str">
        <f>VLOOKUP(A22,Planilha!A:AD,30,FALSE)</f>
        <v>03/01/2006</v>
      </c>
      <c r="M22" s="32">
        <f t="shared" si="1"/>
        <v>15.58384668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11">
        <v>2946327.0</v>
      </c>
      <c r="B23" s="12" t="s">
        <v>52</v>
      </c>
      <c r="C23" s="8">
        <f>VLOOKUP(A23,Planilha!A:M,13,FALSE)</f>
        <v>103</v>
      </c>
      <c r="D23" s="13" t="s">
        <v>32</v>
      </c>
      <c r="E23" s="6" t="str">
        <f>VLOOKUP(A23,Planilha!A:O,15,FALSE)</f>
        <v>L5</v>
      </c>
      <c r="F23" s="6"/>
      <c r="G23" s="6"/>
      <c r="H23" s="6" t="str">
        <f>VLOOKUP(A23,Planilha!A:P,16,FALSE)</f>
        <v>Ibirité</v>
      </c>
      <c r="I23" s="9">
        <v>81.25</v>
      </c>
      <c r="J23" s="9">
        <v>72.5</v>
      </c>
      <c r="K23" s="9">
        <v>76.875</v>
      </c>
      <c r="L23" s="30" t="str">
        <f>VLOOKUP(A23,Planilha!A:AD,30,FALSE)</f>
        <v>12/11/2005</v>
      </c>
      <c r="M23" s="32">
        <f t="shared" si="1"/>
        <v>15.72621492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11">
        <v>2952405.0</v>
      </c>
      <c r="B24" s="12" t="s">
        <v>53</v>
      </c>
      <c r="C24" s="8">
        <f>VLOOKUP(A24,Planilha!A:M,13,FALSE)</f>
        <v>103</v>
      </c>
      <c r="D24" s="13" t="s">
        <v>32</v>
      </c>
      <c r="E24" s="6" t="str">
        <f>VLOOKUP(A24,Planilha!A:O,15,FALSE)</f>
        <v>L6</v>
      </c>
      <c r="F24" s="6"/>
      <c r="G24" s="6"/>
      <c r="H24" s="6" t="str">
        <f>VLOOKUP(A24,Planilha!A:P,16,FALSE)</f>
        <v>Ibirité</v>
      </c>
      <c r="I24" s="9">
        <v>72.5</v>
      </c>
      <c r="J24" s="9">
        <v>75.0</v>
      </c>
      <c r="K24" s="9">
        <v>73.75</v>
      </c>
      <c r="L24" s="30" t="str">
        <f>VLOOKUP(A24,Planilha!A:AD,30,FALSE)</f>
        <v>06/06/2006</v>
      </c>
      <c r="M24" s="32">
        <f t="shared" si="1"/>
        <v>15.16221766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11">
        <v>2962619.0</v>
      </c>
      <c r="B25" s="12" t="s">
        <v>54</v>
      </c>
      <c r="C25" s="8">
        <f>VLOOKUP(A25,Planilha!A:M,13,FALSE)</f>
        <v>103</v>
      </c>
      <c r="D25" s="13" t="s">
        <v>32</v>
      </c>
      <c r="E25" s="6" t="str">
        <f>VLOOKUP(A25,Planilha!A:O,15,FALSE)</f>
        <v>A0</v>
      </c>
      <c r="F25" s="6"/>
      <c r="G25" s="6"/>
      <c r="H25" s="6" t="str">
        <f>VLOOKUP(A25,Planilha!A:P,16,FALSE)</f>
        <v>Ibirité</v>
      </c>
      <c r="I25" s="9">
        <v>83.5</v>
      </c>
      <c r="J25" s="9">
        <v>83.0</v>
      </c>
      <c r="K25" s="9">
        <v>83.25</v>
      </c>
      <c r="L25" s="30" t="str">
        <f>VLOOKUP(A25,Planilha!A:AD,30,FALSE)</f>
        <v>15/09/2005</v>
      </c>
      <c r="M25" s="32">
        <f t="shared" si="1"/>
        <v>15.88501027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11">
        <v>2946315.0</v>
      </c>
      <c r="B26" s="12" t="s">
        <v>55</v>
      </c>
      <c r="C26" s="8">
        <f>VLOOKUP(A26,Planilha!A:M,13,FALSE)</f>
        <v>101</v>
      </c>
      <c r="D26" s="13" t="s">
        <v>56</v>
      </c>
      <c r="E26" s="6" t="str">
        <f>VLOOKUP(A26,Planilha!A:O,15,FALSE)</f>
        <v>L1</v>
      </c>
      <c r="F26" s="6"/>
      <c r="G26" s="6"/>
      <c r="H26" s="6" t="str">
        <f>VLOOKUP(A26,Planilha!A:P,16,FALSE)</f>
        <v>Congonhas</v>
      </c>
      <c r="I26" s="9">
        <v>65.5</v>
      </c>
      <c r="J26" s="9">
        <v>62.5</v>
      </c>
      <c r="K26" s="9">
        <v>64.0</v>
      </c>
      <c r="L26" s="30" t="str">
        <f>VLOOKUP(A26,Planilha!A:AD,30,FALSE)</f>
        <v>01/10/2005</v>
      </c>
      <c r="M26" s="32">
        <f t="shared" si="1"/>
        <v>15.84120465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11">
        <v>2963646.0</v>
      </c>
      <c r="B27" s="12" t="s">
        <v>57</v>
      </c>
      <c r="C27" s="8">
        <f>VLOOKUP(A27,Planilha!A:M,13,FALSE)</f>
        <v>101</v>
      </c>
      <c r="D27" s="13" t="s">
        <v>56</v>
      </c>
      <c r="E27" s="6" t="str">
        <f>VLOOKUP(A27,Planilha!A:O,15,FALSE)</f>
        <v>A0</v>
      </c>
      <c r="F27" s="6"/>
      <c r="G27" s="6"/>
      <c r="H27" s="6" t="str">
        <f>VLOOKUP(A27,Planilha!A:P,16,FALSE)</f>
        <v>Congonhas</v>
      </c>
      <c r="I27" s="9">
        <v>62.0</v>
      </c>
      <c r="J27" s="9">
        <v>62.0</v>
      </c>
      <c r="K27" s="9">
        <v>62.0</v>
      </c>
      <c r="L27" s="30" t="str">
        <f>VLOOKUP(A27,Planilha!A:AD,30,FALSE)</f>
        <v>17/12/2004</v>
      </c>
      <c r="M27" s="32">
        <f t="shared" si="1"/>
        <v>16.62970568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11">
        <v>2947523.0</v>
      </c>
      <c r="B28" s="12" t="s">
        <v>58</v>
      </c>
      <c r="C28" s="8">
        <f>VLOOKUP(A28,Planilha!A:M,13,FALSE)</f>
        <v>101</v>
      </c>
      <c r="D28" s="13" t="s">
        <v>56</v>
      </c>
      <c r="E28" s="6" t="str">
        <f>VLOOKUP(A28,Planilha!A:O,15,FALSE)</f>
        <v>A0</v>
      </c>
      <c r="F28" s="6"/>
      <c r="G28" s="6"/>
      <c r="H28" s="6" t="str">
        <f>VLOOKUP(A28,Planilha!A:P,16,FALSE)</f>
        <v>Congonhas</v>
      </c>
      <c r="I28" s="9">
        <v>60.0</v>
      </c>
      <c r="J28" s="9">
        <v>63.0</v>
      </c>
      <c r="K28" s="9">
        <v>61.5</v>
      </c>
      <c r="L28" s="30" t="str">
        <f>VLOOKUP(A28,Planilha!A:AD,30,FALSE)</f>
        <v>21/02/2005</v>
      </c>
      <c r="M28" s="32">
        <f t="shared" si="1"/>
        <v>16.44900753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11">
        <v>2964142.0</v>
      </c>
      <c r="B29" s="12" t="s">
        <v>59</v>
      </c>
      <c r="C29" s="8">
        <f>VLOOKUP(A29,Planilha!A:M,13,FALSE)</f>
        <v>101</v>
      </c>
      <c r="D29" s="13" t="s">
        <v>56</v>
      </c>
      <c r="E29" s="6" t="str">
        <f>VLOOKUP(A29,Planilha!A:O,15,FALSE)</f>
        <v>L2</v>
      </c>
      <c r="F29" s="6"/>
      <c r="G29" s="6"/>
      <c r="H29" s="6" t="str">
        <f>VLOOKUP(A29,Planilha!A:P,16,FALSE)</f>
        <v>Congonhas</v>
      </c>
      <c r="I29" s="9">
        <v>85.5</v>
      </c>
      <c r="J29" s="9">
        <v>90.75</v>
      </c>
      <c r="K29" s="9">
        <v>88.125</v>
      </c>
      <c r="L29" s="30" t="str">
        <f>VLOOKUP(A29,Planilha!A:AD,30,FALSE)</f>
        <v>11/09/2005</v>
      </c>
      <c r="M29" s="32">
        <f t="shared" si="1"/>
        <v>15.89596167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6">
        <v>2945464.0</v>
      </c>
      <c r="B30" s="7" t="s">
        <v>60</v>
      </c>
      <c r="C30" s="8">
        <f>VLOOKUP(A30,Planilha!A:M,13,FALSE)</f>
        <v>101</v>
      </c>
      <c r="D30" s="8" t="s">
        <v>56</v>
      </c>
      <c r="E30" s="6" t="str">
        <f>VLOOKUP(A30,Planilha!A:O,15,FALSE)</f>
        <v>A0</v>
      </c>
      <c r="F30" s="6"/>
      <c r="G30" s="6"/>
      <c r="H30" s="6" t="str">
        <f>VLOOKUP(A30,Planilha!A:P,16,FALSE)</f>
        <v>Congonhas</v>
      </c>
      <c r="I30" s="9">
        <v>73.0</v>
      </c>
      <c r="J30" s="9">
        <v>74.0</v>
      </c>
      <c r="K30" s="9">
        <v>73.5</v>
      </c>
      <c r="L30" s="30" t="str">
        <f>VLOOKUP(A30,Planilha!A:AD,30,FALSE)</f>
        <v>01/10/2005</v>
      </c>
      <c r="M30" s="32">
        <f t="shared" si="1"/>
        <v>15.84120465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11">
        <v>2959840.0</v>
      </c>
      <c r="B31" s="12" t="s">
        <v>61</v>
      </c>
      <c r="C31" s="8">
        <f>VLOOKUP(A31,Planilha!A:M,13,FALSE)</f>
        <v>101</v>
      </c>
      <c r="D31" s="13" t="s">
        <v>56</v>
      </c>
      <c r="E31" s="6" t="str">
        <f>VLOOKUP(A31,Planilha!A:O,15,FALSE)</f>
        <v>A0</v>
      </c>
      <c r="F31" s="6"/>
      <c r="G31" s="6"/>
      <c r="H31" s="6" t="str">
        <f>VLOOKUP(A31,Planilha!A:P,16,FALSE)</f>
        <v>Congonhas</v>
      </c>
      <c r="I31" s="9">
        <v>71.0</v>
      </c>
      <c r="J31" s="9">
        <v>80.0</v>
      </c>
      <c r="K31" s="9">
        <v>75.5</v>
      </c>
      <c r="L31" s="30" t="str">
        <f>VLOOKUP(A31,Planilha!A:AD,30,FALSE)</f>
        <v>13/02/2006</v>
      </c>
      <c r="M31" s="32">
        <f t="shared" si="1"/>
        <v>15.4715948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11">
        <v>2961859.0</v>
      </c>
      <c r="B32" s="12" t="s">
        <v>62</v>
      </c>
      <c r="C32" s="8">
        <f>VLOOKUP(A32,Planilha!A:M,13,FALSE)</f>
        <v>101</v>
      </c>
      <c r="D32" s="13" t="s">
        <v>56</v>
      </c>
      <c r="E32" s="6" t="str">
        <f>VLOOKUP(A32,Planilha!A:O,15,FALSE)</f>
        <v>A0</v>
      </c>
      <c r="F32" s="6"/>
      <c r="G32" s="6"/>
      <c r="H32" s="6" t="str">
        <f>VLOOKUP(A32,Planilha!A:P,16,FALSE)</f>
        <v>Congonhas</v>
      </c>
      <c r="I32" s="9">
        <v>71.5</v>
      </c>
      <c r="J32" s="9">
        <v>75.5</v>
      </c>
      <c r="K32" s="9">
        <v>73.5</v>
      </c>
      <c r="L32" s="30" t="str">
        <f>VLOOKUP(A32,Planilha!A:AD,30,FALSE)</f>
        <v>26/04/2006</v>
      </c>
      <c r="M32" s="32">
        <f t="shared" si="1"/>
        <v>15.27446954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6">
        <v>2959712.0</v>
      </c>
      <c r="B33" s="7" t="s">
        <v>63</v>
      </c>
      <c r="C33" s="8">
        <f>VLOOKUP(A33,Planilha!A:M,13,FALSE)</f>
        <v>101</v>
      </c>
      <c r="D33" s="8" t="s">
        <v>56</v>
      </c>
      <c r="E33" s="6" t="str">
        <f>VLOOKUP(A33,Planilha!A:O,15,FALSE)</f>
        <v>A0</v>
      </c>
      <c r="F33" s="6"/>
      <c r="G33" s="6"/>
      <c r="H33" s="6" t="str">
        <f>VLOOKUP(A33,Planilha!A:P,16,FALSE)</f>
        <v>Congonhas</v>
      </c>
      <c r="I33" s="9">
        <v>88.5</v>
      </c>
      <c r="J33" s="9">
        <v>82.5</v>
      </c>
      <c r="K33" s="9">
        <v>85.5</v>
      </c>
      <c r="L33" s="30" t="str">
        <f>VLOOKUP(A33,Planilha!A:AD,30,FALSE)</f>
        <v>03/02/2004</v>
      </c>
      <c r="M33" s="32">
        <f t="shared" si="1"/>
        <v>17.50034223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11">
        <v>2948130.0</v>
      </c>
      <c r="B34" s="12" t="s">
        <v>64</v>
      </c>
      <c r="C34" s="8">
        <f>VLOOKUP(A34,Planilha!A:M,13,FALSE)</f>
        <v>101</v>
      </c>
      <c r="D34" s="13" t="s">
        <v>56</v>
      </c>
      <c r="E34" s="6" t="str">
        <f>VLOOKUP(A34,Planilha!A:O,15,FALSE)</f>
        <v>A0</v>
      </c>
      <c r="F34" s="6"/>
      <c r="G34" s="6"/>
      <c r="H34" s="6" t="str">
        <f>VLOOKUP(A34,Planilha!A:P,16,FALSE)</f>
        <v>Congonhas</v>
      </c>
      <c r="I34" s="9">
        <v>77.0</v>
      </c>
      <c r="J34" s="9">
        <v>72.5</v>
      </c>
      <c r="K34" s="9">
        <v>74.75</v>
      </c>
      <c r="L34" s="30" t="str">
        <f>VLOOKUP(A34,Planilha!A:AD,30,FALSE)</f>
        <v>24/03/2006</v>
      </c>
      <c r="M34" s="32">
        <f t="shared" si="1"/>
        <v>15.36481862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11">
        <v>2949101.0</v>
      </c>
      <c r="B35" s="12" t="s">
        <v>65</v>
      </c>
      <c r="C35" s="8">
        <f>VLOOKUP(A35,Planilha!A:M,13,FALSE)</f>
        <v>101</v>
      </c>
      <c r="D35" s="13" t="s">
        <v>56</v>
      </c>
      <c r="E35" s="6" t="str">
        <f>VLOOKUP(A35,Planilha!A:O,15,FALSE)</f>
        <v>L1</v>
      </c>
      <c r="F35" s="6"/>
      <c r="G35" s="6"/>
      <c r="H35" s="6" t="str">
        <f>VLOOKUP(A35,Planilha!A:P,16,FALSE)</f>
        <v>Congonhas</v>
      </c>
      <c r="I35" s="9">
        <v>78.5</v>
      </c>
      <c r="J35" s="9">
        <v>72.5</v>
      </c>
      <c r="K35" s="9">
        <v>75.5</v>
      </c>
      <c r="L35" s="30" t="str">
        <f>VLOOKUP(A35,Planilha!A:AD,30,FALSE)</f>
        <v>04/10/2005</v>
      </c>
      <c r="M35" s="32">
        <f t="shared" si="1"/>
        <v>15.8329911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11">
        <v>2948174.0</v>
      </c>
      <c r="B36" s="12" t="s">
        <v>66</v>
      </c>
      <c r="C36" s="8">
        <f>VLOOKUP(A36,Planilha!A:M,13,FALSE)</f>
        <v>101</v>
      </c>
      <c r="D36" s="13" t="s">
        <v>56</v>
      </c>
      <c r="E36" s="6" t="str">
        <f>VLOOKUP(A36,Planilha!A:O,15,FALSE)</f>
        <v>L2</v>
      </c>
      <c r="F36" s="6"/>
      <c r="G36" s="6"/>
      <c r="H36" s="6" t="str">
        <f>VLOOKUP(A36,Planilha!A:P,16,FALSE)</f>
        <v>Congonhas</v>
      </c>
      <c r="I36" s="9">
        <v>65.0</v>
      </c>
      <c r="J36" s="9">
        <v>73.0</v>
      </c>
      <c r="K36" s="9">
        <v>69.0</v>
      </c>
      <c r="L36" s="30" t="str">
        <f>VLOOKUP(A36,Planilha!A:AD,30,FALSE)</f>
        <v>28/07/2005</v>
      </c>
      <c r="M36" s="32">
        <f t="shared" si="1"/>
        <v>16.01916496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11">
        <v>2963501.0</v>
      </c>
      <c r="B37" s="12" t="s">
        <v>67</v>
      </c>
      <c r="C37" s="8">
        <f>VLOOKUP(A37,Planilha!A:M,13,FALSE)</f>
        <v>101</v>
      </c>
      <c r="D37" s="13" t="s">
        <v>56</v>
      </c>
      <c r="E37" s="6" t="str">
        <f>VLOOKUP(A37,Planilha!A:O,15,FALSE)</f>
        <v>V3895</v>
      </c>
      <c r="F37" s="6"/>
      <c r="G37" s="6"/>
      <c r="H37" s="6" t="str">
        <f>VLOOKUP(A37,Planilha!A:P,16,FALSE)</f>
        <v>Congonhas</v>
      </c>
      <c r="I37" s="9">
        <v>85.75</v>
      </c>
      <c r="J37" s="9">
        <v>89.25</v>
      </c>
      <c r="K37" s="9">
        <v>87.5</v>
      </c>
      <c r="L37" s="30" t="str">
        <f>VLOOKUP(A37,Planilha!A:AD,30,FALSE)</f>
        <v>11/09/2005</v>
      </c>
      <c r="M37" s="32">
        <f t="shared" si="1"/>
        <v>15.89596167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11">
        <v>2964785.0</v>
      </c>
      <c r="B38" s="12" t="s">
        <v>68</v>
      </c>
      <c r="C38" s="8">
        <f>VLOOKUP(A38,Planilha!A:M,13,FALSE)</f>
        <v>101</v>
      </c>
      <c r="D38" s="13" t="s">
        <v>56</v>
      </c>
      <c r="E38" s="6" t="str">
        <f>VLOOKUP(A38,Planilha!A:O,15,FALSE)</f>
        <v>L1</v>
      </c>
      <c r="F38" s="6"/>
      <c r="G38" s="6"/>
      <c r="H38" s="6" t="str">
        <f>VLOOKUP(A38,Planilha!A:P,16,FALSE)</f>
        <v>Congonhas</v>
      </c>
      <c r="I38" s="9">
        <v>69.75</v>
      </c>
      <c r="J38" s="9">
        <v>80.75</v>
      </c>
      <c r="K38" s="9">
        <v>75.25</v>
      </c>
      <c r="L38" s="30" t="str">
        <f>VLOOKUP(A38,Planilha!A:AD,30,FALSE)</f>
        <v>16/01/2006</v>
      </c>
      <c r="M38" s="32">
        <f t="shared" si="1"/>
        <v>15.54825462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11">
        <v>2963460.0</v>
      </c>
      <c r="B39" s="12" t="s">
        <v>69</v>
      </c>
      <c r="C39" s="8">
        <f>VLOOKUP(A39,Planilha!A:M,13,FALSE)</f>
        <v>101</v>
      </c>
      <c r="D39" s="13" t="s">
        <v>56</v>
      </c>
      <c r="E39" s="6" t="str">
        <f>VLOOKUP(A39,Planilha!A:O,15,FALSE)</f>
        <v>A0</v>
      </c>
      <c r="F39" s="6"/>
      <c r="G39" s="6"/>
      <c r="H39" s="6" t="str">
        <f>VLOOKUP(A39,Planilha!A:P,16,FALSE)</f>
        <v>Congonhas</v>
      </c>
      <c r="I39" s="9">
        <v>74.75</v>
      </c>
      <c r="J39" s="9">
        <v>70.5</v>
      </c>
      <c r="K39" s="9">
        <v>72.625</v>
      </c>
      <c r="L39" s="30" t="str">
        <f>VLOOKUP(A39,Planilha!A:AD,30,FALSE)</f>
        <v>16/08/2004</v>
      </c>
      <c r="M39" s="32">
        <f t="shared" si="1"/>
        <v>16.96646133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11">
        <v>2961273.0</v>
      </c>
      <c r="B40" s="12" t="s">
        <v>70</v>
      </c>
      <c r="C40" s="8">
        <f>VLOOKUP(A40,Planilha!A:M,13,FALSE)</f>
        <v>101</v>
      </c>
      <c r="D40" s="13" t="s">
        <v>56</v>
      </c>
      <c r="E40" s="6" t="str">
        <f>VLOOKUP(A40,Planilha!A:O,15,FALSE)</f>
        <v>L1</v>
      </c>
      <c r="F40" s="6"/>
      <c r="G40" s="6"/>
      <c r="H40" s="6" t="str">
        <f>VLOOKUP(A40,Planilha!A:P,16,FALSE)</f>
        <v>Congonhas</v>
      </c>
      <c r="I40" s="9">
        <v>67.0</v>
      </c>
      <c r="J40" s="9">
        <v>60.0</v>
      </c>
      <c r="K40" s="9">
        <v>63.5</v>
      </c>
      <c r="L40" s="30" t="str">
        <f>VLOOKUP(A40,Planilha!A:AD,30,FALSE)</f>
        <v>22/07/2004</v>
      </c>
      <c r="M40" s="32">
        <f t="shared" si="1"/>
        <v>17.0349076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6">
        <v>2964558.0</v>
      </c>
      <c r="B41" s="7" t="s">
        <v>71</v>
      </c>
      <c r="C41" s="8">
        <f>VLOOKUP(A41,Planilha!A:M,13,FALSE)</f>
        <v>101</v>
      </c>
      <c r="D41" s="8" t="s">
        <v>56</v>
      </c>
      <c r="E41" s="6" t="str">
        <f>VLOOKUP(A41,Planilha!A:O,15,FALSE)</f>
        <v>L6</v>
      </c>
      <c r="F41" s="6"/>
      <c r="G41" s="6"/>
      <c r="H41" s="6" t="str">
        <f>VLOOKUP(A41,Planilha!A:P,16,FALSE)</f>
        <v>Congonhas</v>
      </c>
      <c r="I41" s="9">
        <v>67.0</v>
      </c>
      <c r="J41" s="9">
        <v>72.0</v>
      </c>
      <c r="K41" s="9">
        <v>69.5</v>
      </c>
      <c r="L41" s="30" t="str">
        <f>VLOOKUP(A41,Planilha!A:AD,30,FALSE)</f>
        <v>03/03/2006</v>
      </c>
      <c r="M41" s="32">
        <f t="shared" si="1"/>
        <v>15.42231348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11">
        <v>2964378.0</v>
      </c>
      <c r="B42" s="12" t="s">
        <v>73</v>
      </c>
      <c r="C42" s="8">
        <f>VLOOKUP(A42,Planilha!A:M,13,FALSE)</f>
        <v>101</v>
      </c>
      <c r="D42" s="13" t="s">
        <v>56</v>
      </c>
      <c r="E42" s="6" t="str">
        <f>VLOOKUP(A42,Planilha!A:O,15,FALSE)</f>
        <v>A0</v>
      </c>
      <c r="F42" s="6"/>
      <c r="G42" s="6"/>
      <c r="H42" s="6" t="str">
        <f>VLOOKUP(A42,Planilha!A:P,16,FALSE)</f>
        <v>Congonhas</v>
      </c>
      <c r="I42" s="9">
        <v>83.5</v>
      </c>
      <c r="J42" s="9">
        <v>73.5</v>
      </c>
      <c r="K42" s="9">
        <v>78.5</v>
      </c>
      <c r="L42" s="30" t="str">
        <f>VLOOKUP(A42,Planilha!A:AD,30,FALSE)</f>
        <v>16/11/2005</v>
      </c>
      <c r="M42" s="32">
        <f t="shared" si="1"/>
        <v>15.71526352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11">
        <v>2964908.0</v>
      </c>
      <c r="B43" s="12" t="s">
        <v>74</v>
      </c>
      <c r="C43" s="8">
        <f>VLOOKUP(A43,Planilha!A:M,13,FALSE)</f>
        <v>101</v>
      </c>
      <c r="D43" s="13" t="s">
        <v>56</v>
      </c>
      <c r="E43" s="6" t="str">
        <f>VLOOKUP(A43,Planilha!A:O,15,FALSE)</f>
        <v>L5</v>
      </c>
      <c r="F43" s="6"/>
      <c r="G43" s="6"/>
      <c r="H43" s="6" t="str">
        <f>VLOOKUP(A43,Planilha!A:P,16,FALSE)</f>
        <v>Congonhas</v>
      </c>
      <c r="I43" s="9">
        <v>62.5</v>
      </c>
      <c r="J43" s="9">
        <v>67.5</v>
      </c>
      <c r="K43" s="9">
        <v>65.0</v>
      </c>
      <c r="L43" s="30" t="str">
        <f>VLOOKUP(A43,Planilha!A:AD,30,FALSE)</f>
        <v>24/05/2006</v>
      </c>
      <c r="M43" s="32">
        <f t="shared" si="1"/>
        <v>15.19780972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11">
        <v>2964227.0</v>
      </c>
      <c r="B44" s="12" t="s">
        <v>75</v>
      </c>
      <c r="C44" s="8">
        <f>VLOOKUP(A44,Planilha!A:M,13,FALSE)</f>
        <v>105</v>
      </c>
      <c r="D44" s="13" t="s">
        <v>76</v>
      </c>
      <c r="E44" s="6" t="str">
        <f>VLOOKUP(A44,Planilha!A:O,15,FALSE)</f>
        <v>L1</v>
      </c>
      <c r="F44" s="6"/>
      <c r="G44" s="6"/>
      <c r="H44" s="6" t="str">
        <f>VLOOKUP(A44,Planilha!A:P,16,FALSE)</f>
        <v>Ibirité</v>
      </c>
      <c r="I44" s="9">
        <v>67.5</v>
      </c>
      <c r="J44" s="9">
        <v>78.5</v>
      </c>
      <c r="K44" s="9">
        <v>73.0</v>
      </c>
      <c r="L44" s="30" t="str">
        <f>VLOOKUP(A44,Planilha!A:AD,30,FALSE)</f>
        <v>17/01/2006</v>
      </c>
      <c r="M44" s="32">
        <f t="shared" si="1"/>
        <v>15.54551677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11">
        <v>2964232.0</v>
      </c>
      <c r="B45" s="12" t="s">
        <v>77</v>
      </c>
      <c r="C45" s="8">
        <f>VLOOKUP(A45,Planilha!A:M,13,FALSE)</f>
        <v>105</v>
      </c>
      <c r="D45" s="13" t="s">
        <v>76</v>
      </c>
      <c r="E45" s="6" t="str">
        <f>VLOOKUP(A45,Planilha!A:O,15,FALSE)</f>
        <v>L1</v>
      </c>
      <c r="F45" s="6"/>
      <c r="G45" s="6"/>
      <c r="H45" s="6" t="str">
        <f>VLOOKUP(A45,Planilha!A:P,16,FALSE)</f>
        <v>Ibirité</v>
      </c>
      <c r="I45" s="9">
        <v>64.0</v>
      </c>
      <c r="J45" s="9">
        <v>64.0</v>
      </c>
      <c r="K45" s="9">
        <v>64.0</v>
      </c>
      <c r="L45" s="30" t="str">
        <f>VLOOKUP(A45,Planilha!A:AD,30,FALSE)</f>
        <v>17/01/2006</v>
      </c>
      <c r="M45" s="32">
        <f t="shared" si="1"/>
        <v>15.54551677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11">
        <v>2946213.0</v>
      </c>
      <c r="B46" s="12" t="s">
        <v>78</v>
      </c>
      <c r="C46" s="8">
        <f>VLOOKUP(A46,Planilha!A:M,13,FALSE)</f>
        <v>105</v>
      </c>
      <c r="D46" s="13" t="s">
        <v>76</v>
      </c>
      <c r="E46" s="6" t="str">
        <f>VLOOKUP(A46,Planilha!A:O,15,FALSE)</f>
        <v>L6</v>
      </c>
      <c r="F46" s="6"/>
      <c r="G46" s="6"/>
      <c r="H46" s="6" t="str">
        <f>VLOOKUP(A46,Planilha!A:P,16,FALSE)</f>
        <v>Ibirité</v>
      </c>
      <c r="I46" s="9">
        <v>77.5</v>
      </c>
      <c r="J46" s="9">
        <v>86.0</v>
      </c>
      <c r="K46" s="9">
        <v>81.75</v>
      </c>
      <c r="L46" s="30" t="str">
        <f>VLOOKUP(A46,Planilha!A:AD,30,FALSE)</f>
        <v>10/03/1968</v>
      </c>
      <c r="M46" s="32">
        <f t="shared" si="1"/>
        <v>53.4017796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11">
        <v>2964007.0</v>
      </c>
      <c r="B47" s="12" t="s">
        <v>79</v>
      </c>
      <c r="C47" s="8">
        <f>VLOOKUP(A47,Planilha!A:M,13,FALSE)</f>
        <v>105</v>
      </c>
      <c r="D47" s="13" t="s">
        <v>76</v>
      </c>
      <c r="E47" s="6" t="str">
        <f>VLOOKUP(A47,Planilha!A:O,15,FALSE)</f>
        <v>A0</v>
      </c>
      <c r="F47" s="6"/>
      <c r="G47" s="6"/>
      <c r="H47" s="6" t="str">
        <f>VLOOKUP(A47,Planilha!A:P,16,FALSE)</f>
        <v>Ibirité</v>
      </c>
      <c r="I47" s="9">
        <v>70.5</v>
      </c>
      <c r="J47" s="9">
        <v>78.0</v>
      </c>
      <c r="K47" s="9">
        <v>74.25</v>
      </c>
      <c r="L47" s="30" t="str">
        <f>VLOOKUP(A47,Planilha!A:AD,30,FALSE)</f>
        <v>11/03/2005</v>
      </c>
      <c r="M47" s="32">
        <f t="shared" si="1"/>
        <v>16.39972621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11">
        <v>2963915.0</v>
      </c>
      <c r="B48" s="12" t="s">
        <v>80</v>
      </c>
      <c r="C48" s="8">
        <f>VLOOKUP(A48,Planilha!A:M,13,FALSE)</f>
        <v>105</v>
      </c>
      <c r="D48" s="13" t="s">
        <v>76</v>
      </c>
      <c r="E48" s="6" t="str">
        <f>VLOOKUP(A48,Planilha!A:O,15,FALSE)</f>
        <v>L6</v>
      </c>
      <c r="F48" s="6"/>
      <c r="G48" s="6"/>
      <c r="H48" s="6" t="str">
        <f>VLOOKUP(A48,Planilha!A:P,16,FALSE)</f>
        <v>Ibirité</v>
      </c>
      <c r="I48" s="9">
        <v>71.5</v>
      </c>
      <c r="J48" s="9">
        <v>68.0</v>
      </c>
      <c r="K48" s="9">
        <v>69.75</v>
      </c>
      <c r="L48" s="30" t="str">
        <f>VLOOKUP(A48,Planilha!A:AD,30,FALSE)</f>
        <v>10/01/2006</v>
      </c>
      <c r="M48" s="32">
        <f t="shared" si="1"/>
        <v>15.56468172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11">
        <v>2948164.0</v>
      </c>
      <c r="B49" s="12" t="s">
        <v>81</v>
      </c>
      <c r="C49" s="8">
        <f>VLOOKUP(A49,Planilha!A:M,13,FALSE)</f>
        <v>105</v>
      </c>
      <c r="D49" s="13" t="s">
        <v>76</v>
      </c>
      <c r="E49" s="6" t="str">
        <f>VLOOKUP(A49,Planilha!A:O,15,FALSE)</f>
        <v>A0</v>
      </c>
      <c r="F49" s="6"/>
      <c r="G49" s="6"/>
      <c r="H49" s="6" t="str">
        <f>VLOOKUP(A49,Planilha!A:P,16,FALSE)</f>
        <v>Ibirité</v>
      </c>
      <c r="I49" s="9">
        <v>85.0</v>
      </c>
      <c r="J49" s="9">
        <v>82.5</v>
      </c>
      <c r="K49" s="9">
        <v>83.75</v>
      </c>
      <c r="L49" s="30" t="str">
        <f>VLOOKUP(A49,Planilha!A:AD,30,FALSE)</f>
        <v>01/08/2005</v>
      </c>
      <c r="M49" s="32">
        <f t="shared" si="1"/>
        <v>16.00821355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11">
        <v>2963429.0</v>
      </c>
      <c r="B50" s="12" t="s">
        <v>82</v>
      </c>
      <c r="C50" s="8">
        <f>VLOOKUP(A50,Planilha!A:M,13,FALSE)</f>
        <v>105</v>
      </c>
      <c r="D50" s="13" t="s">
        <v>76</v>
      </c>
      <c r="E50" s="6" t="str">
        <f>VLOOKUP(A50,Planilha!A:O,15,FALSE)</f>
        <v>A0</v>
      </c>
      <c r="F50" s="6"/>
      <c r="G50" s="6"/>
      <c r="H50" s="6" t="str">
        <f>VLOOKUP(A50,Planilha!A:P,16,FALSE)</f>
        <v>Ibirité</v>
      </c>
      <c r="I50" s="9">
        <v>81.0</v>
      </c>
      <c r="J50" s="9">
        <v>67.5</v>
      </c>
      <c r="K50" s="9">
        <v>74.25</v>
      </c>
      <c r="L50" s="30" t="str">
        <f>VLOOKUP(A50,Planilha!A:AD,30,FALSE)</f>
        <v>22/02/2006</v>
      </c>
      <c r="M50" s="32">
        <f t="shared" si="1"/>
        <v>15.44695414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11">
        <v>2948525.0</v>
      </c>
      <c r="B51" s="12" t="s">
        <v>83</v>
      </c>
      <c r="C51" s="8">
        <f>VLOOKUP(A51,Planilha!A:M,13,FALSE)</f>
        <v>105</v>
      </c>
      <c r="D51" s="13" t="s">
        <v>76</v>
      </c>
      <c r="E51" s="6" t="str">
        <f>VLOOKUP(A51,Planilha!A:O,15,FALSE)</f>
        <v>A0</v>
      </c>
      <c r="F51" s="6"/>
      <c r="G51" s="6"/>
      <c r="H51" s="6" t="str">
        <f>VLOOKUP(A51,Planilha!A:P,16,FALSE)</f>
        <v>Ibirité</v>
      </c>
      <c r="I51" s="9">
        <v>78.0</v>
      </c>
      <c r="J51" s="9">
        <v>81.5</v>
      </c>
      <c r="K51" s="9">
        <v>79.75</v>
      </c>
      <c r="L51" s="30" t="str">
        <f>VLOOKUP(A51,Planilha!A:AD,30,FALSE)</f>
        <v>03/03/2006</v>
      </c>
      <c r="M51" s="32">
        <f t="shared" si="1"/>
        <v>15.42231348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11">
        <v>2958378.0</v>
      </c>
      <c r="B52" s="12" t="s">
        <v>84</v>
      </c>
      <c r="C52" s="8">
        <f>VLOOKUP(A52,Planilha!A:M,13,FALSE)</f>
        <v>105</v>
      </c>
      <c r="D52" s="13" t="s">
        <v>76</v>
      </c>
      <c r="E52" s="6" t="str">
        <f>VLOOKUP(A52,Planilha!A:O,15,FALSE)</f>
        <v>A0</v>
      </c>
      <c r="F52" s="6"/>
      <c r="G52" s="6"/>
      <c r="H52" s="6" t="str">
        <f>VLOOKUP(A52,Planilha!A:P,16,FALSE)</f>
        <v>Ibirité</v>
      </c>
      <c r="I52" s="9">
        <v>67.0</v>
      </c>
      <c r="J52" s="9">
        <v>76.0</v>
      </c>
      <c r="K52" s="9">
        <v>71.5</v>
      </c>
      <c r="L52" s="30" t="str">
        <f>VLOOKUP(A52,Planilha!A:AD,30,FALSE)</f>
        <v>23/08/2006</v>
      </c>
      <c r="M52" s="32">
        <f t="shared" si="1"/>
        <v>14.9486653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11">
        <v>2958408.0</v>
      </c>
      <c r="B53" s="12" t="s">
        <v>85</v>
      </c>
      <c r="C53" s="8">
        <f>VLOOKUP(A53,Planilha!A:M,13,FALSE)</f>
        <v>105</v>
      </c>
      <c r="D53" s="13" t="s">
        <v>76</v>
      </c>
      <c r="E53" s="6" t="str">
        <f>VLOOKUP(A53,Planilha!A:O,15,FALSE)</f>
        <v>A0</v>
      </c>
      <c r="F53" s="6"/>
      <c r="G53" s="6"/>
      <c r="H53" s="6" t="str">
        <f>VLOOKUP(A53,Planilha!A:P,16,FALSE)</f>
        <v>Ibirité</v>
      </c>
      <c r="I53" s="9">
        <v>63.5</v>
      </c>
      <c r="J53" s="9">
        <v>67.0</v>
      </c>
      <c r="K53" s="9">
        <v>65.25</v>
      </c>
      <c r="L53" s="30" t="str">
        <f>VLOOKUP(A53,Planilha!A:AD,30,FALSE)</f>
        <v>23/08/2006</v>
      </c>
      <c r="M53" s="32">
        <f t="shared" si="1"/>
        <v>14.9486653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11">
        <v>2960405.0</v>
      </c>
      <c r="B54" s="12" t="s">
        <v>86</v>
      </c>
      <c r="C54" s="8">
        <f>VLOOKUP(A54,Planilha!A:M,13,FALSE)</f>
        <v>105</v>
      </c>
      <c r="D54" s="13" t="s">
        <v>76</v>
      </c>
      <c r="E54" s="6" t="str">
        <f>VLOOKUP(A54,Planilha!A:O,15,FALSE)</f>
        <v>A0</v>
      </c>
      <c r="F54" s="6"/>
      <c r="G54" s="6"/>
      <c r="H54" s="6" t="str">
        <f>VLOOKUP(A54,Planilha!A:P,16,FALSE)</f>
        <v>Ibirité</v>
      </c>
      <c r="I54" s="9">
        <v>80.25</v>
      </c>
      <c r="J54" s="9">
        <v>85.25</v>
      </c>
      <c r="K54" s="9">
        <v>82.75</v>
      </c>
      <c r="L54" s="30" t="str">
        <f>VLOOKUP(A54,Planilha!A:AD,30,FALSE)</f>
        <v>15/04/2005</v>
      </c>
      <c r="M54" s="32">
        <f t="shared" si="1"/>
        <v>16.30390144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11">
        <v>2948808.0</v>
      </c>
      <c r="B55" s="12" t="s">
        <v>87</v>
      </c>
      <c r="C55" s="8">
        <f>VLOOKUP(A55,Planilha!A:M,13,FALSE)</f>
        <v>104</v>
      </c>
      <c r="D55" s="13" t="s">
        <v>88</v>
      </c>
      <c r="E55" s="6" t="str">
        <f>VLOOKUP(A55,Planilha!A:O,15,FALSE)</f>
        <v>A0</v>
      </c>
      <c r="F55" s="6"/>
      <c r="G55" s="6"/>
      <c r="H55" s="6" t="str">
        <f>VLOOKUP(A55,Planilha!A:P,16,FALSE)</f>
        <v>Ibirité</v>
      </c>
      <c r="I55" s="9">
        <v>93.5</v>
      </c>
      <c r="J55" s="9">
        <v>99.5</v>
      </c>
      <c r="K55" s="9">
        <v>96.5</v>
      </c>
      <c r="L55" s="30" t="str">
        <f>VLOOKUP(A55,Planilha!A:AD,30,FALSE)</f>
        <v>07/03/2004</v>
      </c>
      <c r="M55" s="32">
        <f t="shared" si="1"/>
        <v>17.40999316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11">
        <v>2948647.0</v>
      </c>
      <c r="B56" s="12" t="s">
        <v>89</v>
      </c>
      <c r="C56" s="8">
        <f>VLOOKUP(A56,Planilha!A:M,13,FALSE)</f>
        <v>104</v>
      </c>
      <c r="D56" s="13" t="s">
        <v>88</v>
      </c>
      <c r="E56" s="6" t="str">
        <f>VLOOKUP(A56,Planilha!A:O,15,FALSE)</f>
        <v>L5</v>
      </c>
      <c r="F56" s="6"/>
      <c r="G56" s="6"/>
      <c r="H56" s="6" t="str">
        <f>VLOOKUP(A56,Planilha!A:P,16,FALSE)</f>
        <v>Ibirité</v>
      </c>
      <c r="I56" s="9">
        <v>89.0</v>
      </c>
      <c r="J56" s="9">
        <v>78.5</v>
      </c>
      <c r="K56" s="9">
        <v>83.75</v>
      </c>
      <c r="L56" s="30" t="str">
        <f>VLOOKUP(A56,Planilha!A:AD,30,FALSE)</f>
        <v>12/11/2005</v>
      </c>
      <c r="M56" s="32">
        <f t="shared" si="1"/>
        <v>15.72621492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11">
        <v>2948351.0</v>
      </c>
      <c r="B57" s="12" t="s">
        <v>90</v>
      </c>
      <c r="C57" s="8">
        <f>VLOOKUP(A57,Planilha!A:M,13,FALSE)</f>
        <v>104</v>
      </c>
      <c r="D57" s="13" t="s">
        <v>88</v>
      </c>
      <c r="E57" s="6" t="str">
        <f>VLOOKUP(A57,Planilha!A:O,15,FALSE)</f>
        <v>L5</v>
      </c>
      <c r="F57" s="6"/>
      <c r="G57" s="6"/>
      <c r="H57" s="6" t="str">
        <f>VLOOKUP(A57,Planilha!A:P,16,FALSE)</f>
        <v>Ibirité</v>
      </c>
      <c r="I57" s="9">
        <v>74.0</v>
      </c>
      <c r="J57" s="9">
        <v>71.2</v>
      </c>
      <c r="K57" s="9">
        <v>72.6</v>
      </c>
      <c r="L57" s="30" t="str">
        <f>VLOOKUP(A57,Planilha!A:AD,30,FALSE)</f>
        <v>20/12/2005</v>
      </c>
      <c r="M57" s="32">
        <f t="shared" si="1"/>
        <v>15.62217659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11">
        <v>2965009.0</v>
      </c>
      <c r="B58" s="12" t="s">
        <v>91</v>
      </c>
      <c r="C58" s="8">
        <f>VLOOKUP(A58,Planilha!A:M,13,FALSE)</f>
        <v>104</v>
      </c>
      <c r="D58" s="13" t="s">
        <v>88</v>
      </c>
      <c r="E58" s="6" t="str">
        <f>VLOOKUP(A58,Planilha!A:O,15,FALSE)</f>
        <v>A0</v>
      </c>
      <c r="F58" s="6"/>
      <c r="G58" s="6"/>
      <c r="H58" s="6" t="str">
        <f>VLOOKUP(A58,Planilha!A:P,16,FALSE)</f>
        <v>Ibirité</v>
      </c>
      <c r="I58" s="9">
        <v>61.9</v>
      </c>
      <c r="J58" s="9">
        <v>66.85</v>
      </c>
      <c r="K58" s="9">
        <v>64.375</v>
      </c>
      <c r="L58" s="30" t="str">
        <f>VLOOKUP(A58,Planilha!A:AD,30,FALSE)</f>
        <v>25/03/2006</v>
      </c>
      <c r="M58" s="32">
        <f t="shared" si="1"/>
        <v>15.36208077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11">
        <v>2960841.0</v>
      </c>
      <c r="B59" s="12" t="s">
        <v>92</v>
      </c>
      <c r="C59" s="8">
        <f>VLOOKUP(A59,Planilha!A:M,13,FALSE)</f>
        <v>104</v>
      </c>
      <c r="D59" s="13" t="s">
        <v>88</v>
      </c>
      <c r="E59" s="6" t="str">
        <f>VLOOKUP(A59,Planilha!A:O,15,FALSE)</f>
        <v>A0</v>
      </c>
      <c r="F59" s="6"/>
      <c r="G59" s="6"/>
      <c r="H59" s="6" t="str">
        <f>VLOOKUP(A59,Planilha!A:P,16,FALSE)</f>
        <v>Ibirité</v>
      </c>
      <c r="I59" s="9">
        <v>86.5</v>
      </c>
      <c r="J59" s="9">
        <v>92.5</v>
      </c>
      <c r="K59" s="9">
        <v>89.5</v>
      </c>
      <c r="L59" s="30" t="str">
        <f>VLOOKUP(A59,Planilha!A:AD,30,FALSE)</f>
        <v>28/08/2005</v>
      </c>
      <c r="M59" s="32">
        <f t="shared" si="1"/>
        <v>15.93429158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11">
        <v>2945346.0</v>
      </c>
      <c r="B60" s="12" t="s">
        <v>93</v>
      </c>
      <c r="C60" s="8">
        <f>VLOOKUP(A60,Planilha!A:M,13,FALSE)</f>
        <v>104</v>
      </c>
      <c r="D60" s="13" t="s">
        <v>88</v>
      </c>
      <c r="E60" s="6" t="str">
        <f>VLOOKUP(A60,Planilha!A:O,15,FALSE)</f>
        <v>L5</v>
      </c>
      <c r="F60" s="6"/>
      <c r="G60" s="6"/>
      <c r="H60" s="6" t="str">
        <f>VLOOKUP(A60,Planilha!A:P,16,FALSE)</f>
        <v>Ibirité</v>
      </c>
      <c r="I60" s="9">
        <v>73.5</v>
      </c>
      <c r="J60" s="9">
        <v>73.0</v>
      </c>
      <c r="K60" s="9">
        <v>73.25</v>
      </c>
      <c r="L60" s="30" t="str">
        <f>VLOOKUP(A60,Planilha!A:AD,30,FALSE)</f>
        <v>07/07/2005</v>
      </c>
      <c r="M60" s="32">
        <f t="shared" si="1"/>
        <v>16.07665982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11">
        <v>2947897.0</v>
      </c>
      <c r="B61" s="12" t="s">
        <v>94</v>
      </c>
      <c r="C61" s="8">
        <f>VLOOKUP(A61,Planilha!A:M,13,FALSE)</f>
        <v>104</v>
      </c>
      <c r="D61" s="13" t="s">
        <v>88</v>
      </c>
      <c r="E61" s="6" t="str">
        <f>VLOOKUP(A61,Planilha!A:O,15,FALSE)</f>
        <v>L1</v>
      </c>
      <c r="F61" s="6"/>
      <c r="G61" s="6"/>
      <c r="H61" s="6" t="str">
        <f>VLOOKUP(A61,Planilha!A:P,16,FALSE)</f>
        <v>Ibirité</v>
      </c>
      <c r="I61" s="9">
        <v>72.25</v>
      </c>
      <c r="J61" s="9">
        <v>69.0</v>
      </c>
      <c r="K61" s="9">
        <v>70.625</v>
      </c>
      <c r="L61" s="30" t="str">
        <f>VLOOKUP(A61,Planilha!A:AD,30,FALSE)</f>
        <v>26/09/2000</v>
      </c>
      <c r="M61" s="32">
        <f t="shared" si="1"/>
        <v>20.85420945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11">
        <v>2947129.0</v>
      </c>
      <c r="B62" s="12" t="s">
        <v>95</v>
      </c>
      <c r="C62" s="8">
        <f>VLOOKUP(A62,Planilha!A:M,13,FALSE)</f>
        <v>104</v>
      </c>
      <c r="D62" s="13" t="s">
        <v>88</v>
      </c>
      <c r="E62" s="6" t="str">
        <f>VLOOKUP(A62,Planilha!A:O,15,FALSE)</f>
        <v>L1</v>
      </c>
      <c r="F62" s="6"/>
      <c r="G62" s="6"/>
      <c r="H62" s="6" t="str">
        <f>VLOOKUP(A62,Planilha!A:P,16,FALSE)</f>
        <v>Ibirité</v>
      </c>
      <c r="I62" s="9">
        <v>83.5</v>
      </c>
      <c r="J62" s="9">
        <v>88.0</v>
      </c>
      <c r="K62" s="9">
        <v>85.75</v>
      </c>
      <c r="L62" s="30" t="str">
        <f>VLOOKUP(A62,Planilha!A:AD,30,FALSE)</f>
        <v>30/01/2006</v>
      </c>
      <c r="M62" s="32">
        <f t="shared" si="1"/>
        <v>15.50992471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6">
        <v>2964999.0</v>
      </c>
      <c r="B63" s="7" t="s">
        <v>96</v>
      </c>
      <c r="C63" s="8">
        <f>VLOOKUP(A63,Planilha!A:M,13,FALSE)</f>
        <v>104</v>
      </c>
      <c r="D63" s="8" t="s">
        <v>88</v>
      </c>
      <c r="E63" s="6" t="str">
        <f>VLOOKUP(A63,Planilha!A:O,15,FALSE)</f>
        <v>L1</v>
      </c>
      <c r="F63" s="6"/>
      <c r="G63" s="6"/>
      <c r="H63" s="6" t="str">
        <f>VLOOKUP(A63,Planilha!A:P,16,FALSE)</f>
        <v>Ibirité</v>
      </c>
      <c r="I63" s="9">
        <v>69.0</v>
      </c>
      <c r="J63" s="9">
        <v>73.0</v>
      </c>
      <c r="K63" s="9">
        <v>71.0</v>
      </c>
      <c r="L63" s="30" t="str">
        <f>VLOOKUP(A63,Planilha!A:AD,30,FALSE)</f>
        <v>30/07/2003</v>
      </c>
      <c r="M63" s="32">
        <f t="shared" si="1"/>
        <v>18.01505818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11">
        <v>2964754.0</v>
      </c>
      <c r="B64" s="12" t="s">
        <v>97</v>
      </c>
      <c r="C64" s="8">
        <f>VLOOKUP(A64,Planilha!A:M,13,FALSE)</f>
        <v>104</v>
      </c>
      <c r="D64" s="13" t="s">
        <v>88</v>
      </c>
      <c r="E64" s="6" t="str">
        <f>VLOOKUP(A64,Planilha!A:O,15,FALSE)</f>
        <v>A0</v>
      </c>
      <c r="F64" s="6"/>
      <c r="G64" s="6"/>
      <c r="H64" s="6" t="str">
        <f>VLOOKUP(A64,Planilha!A:P,16,FALSE)</f>
        <v>Ibirité</v>
      </c>
      <c r="I64" s="9">
        <v>74.5</v>
      </c>
      <c r="J64" s="9">
        <v>77.5</v>
      </c>
      <c r="K64" s="9">
        <v>76.0</v>
      </c>
      <c r="L64" s="30" t="str">
        <f>VLOOKUP(A64,Planilha!A:AD,30,FALSE)</f>
        <v>18/12/2005</v>
      </c>
      <c r="M64" s="32">
        <f t="shared" si="1"/>
        <v>15.62765229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11">
        <v>2947324.0</v>
      </c>
      <c r="B65" s="12" t="s">
        <v>98</v>
      </c>
      <c r="C65" s="8">
        <f>VLOOKUP(A65,Planilha!A:M,13,FALSE)</f>
        <v>104</v>
      </c>
      <c r="D65" s="13" t="s">
        <v>88</v>
      </c>
      <c r="E65" s="6" t="str">
        <f>VLOOKUP(A65,Planilha!A:O,15,FALSE)</f>
        <v>V3895</v>
      </c>
      <c r="F65" s="6"/>
      <c r="G65" s="6"/>
      <c r="H65" s="6" t="str">
        <f>VLOOKUP(A65,Planilha!A:P,16,FALSE)</f>
        <v>Ibirité</v>
      </c>
      <c r="I65" s="9">
        <v>78.25</v>
      </c>
      <c r="J65" s="9">
        <v>76.0</v>
      </c>
      <c r="K65" s="9">
        <v>77.125</v>
      </c>
      <c r="L65" s="30" t="str">
        <f>VLOOKUP(A65,Planilha!A:AD,30,FALSE)</f>
        <v>21/03/2006</v>
      </c>
      <c r="M65" s="32">
        <f t="shared" si="1"/>
        <v>15.37303217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11">
        <v>2962279.0</v>
      </c>
      <c r="B66" s="12" t="s">
        <v>99</v>
      </c>
      <c r="C66" s="8">
        <f>VLOOKUP(A66,Planilha!A:M,13,FALSE)</f>
        <v>104</v>
      </c>
      <c r="D66" s="13" t="s">
        <v>88</v>
      </c>
      <c r="E66" s="6" t="str">
        <f>VLOOKUP(A66,Planilha!A:O,15,FALSE)</f>
        <v>L6</v>
      </c>
      <c r="F66" s="6"/>
      <c r="G66" s="6"/>
      <c r="H66" s="6" t="str">
        <f>VLOOKUP(A66,Planilha!A:P,16,FALSE)</f>
        <v>Ibirité</v>
      </c>
      <c r="I66" s="9">
        <v>79.0</v>
      </c>
      <c r="J66" s="9">
        <v>79.5</v>
      </c>
      <c r="K66" s="9">
        <v>79.25</v>
      </c>
      <c r="L66" s="30" t="str">
        <f>VLOOKUP(A66,Planilha!A:AD,30,FALSE)</f>
        <v>02/11/2005</v>
      </c>
      <c r="M66" s="32">
        <f t="shared" si="1"/>
        <v>15.75359343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11">
        <v>2959534.0</v>
      </c>
      <c r="B67" s="12" t="s">
        <v>100</v>
      </c>
      <c r="C67" s="8">
        <f>VLOOKUP(A67,Planilha!A:M,13,FALSE)</f>
        <v>104</v>
      </c>
      <c r="D67" s="13" t="s">
        <v>88</v>
      </c>
      <c r="E67" s="6" t="str">
        <f>VLOOKUP(A67,Planilha!A:O,15,FALSE)</f>
        <v>A0</v>
      </c>
      <c r="F67" s="6"/>
      <c r="G67" s="6"/>
      <c r="H67" s="6" t="str">
        <f>VLOOKUP(A67,Planilha!A:P,16,FALSE)</f>
        <v>Ibirité</v>
      </c>
      <c r="I67" s="9">
        <v>80.0</v>
      </c>
      <c r="J67" s="9">
        <v>79.5</v>
      </c>
      <c r="K67" s="9">
        <v>79.75</v>
      </c>
      <c r="L67" s="30" t="str">
        <f>VLOOKUP(A67,Planilha!A:AD,30,FALSE)</f>
        <v>06/03/2006</v>
      </c>
      <c r="M67" s="32">
        <f t="shared" si="1"/>
        <v>15.41409993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11">
        <v>2962437.0</v>
      </c>
      <c r="B68" s="12" t="s">
        <v>101</v>
      </c>
      <c r="C68" s="8">
        <f>VLOOKUP(A68,Planilha!A:M,13,FALSE)</f>
        <v>104</v>
      </c>
      <c r="D68" s="13" t="s">
        <v>88</v>
      </c>
      <c r="E68" s="6" t="str">
        <f>VLOOKUP(A68,Planilha!A:O,15,FALSE)</f>
        <v>A0</v>
      </c>
      <c r="F68" s="6"/>
      <c r="G68" s="6"/>
      <c r="H68" s="6" t="str">
        <f>VLOOKUP(A68,Planilha!A:P,16,FALSE)</f>
        <v>Ibirité</v>
      </c>
      <c r="I68" s="9">
        <v>84.0</v>
      </c>
      <c r="J68" s="9">
        <v>87.5</v>
      </c>
      <c r="K68" s="9">
        <v>85.75</v>
      </c>
      <c r="L68" s="30" t="str">
        <f>VLOOKUP(A68,Planilha!A:AD,30,FALSE)</f>
        <v>13/03/2005</v>
      </c>
      <c r="M68" s="32">
        <f t="shared" si="1"/>
        <v>16.39425051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11">
        <v>2947815.0</v>
      </c>
      <c r="B69" s="12" t="s">
        <v>102</v>
      </c>
      <c r="C69" s="8">
        <f>VLOOKUP(A69,Planilha!A:M,13,FALSE)</f>
        <v>104</v>
      </c>
      <c r="D69" s="13" t="s">
        <v>88</v>
      </c>
      <c r="E69" s="6" t="str">
        <f>VLOOKUP(A69,Planilha!A:O,15,FALSE)</f>
        <v>A0</v>
      </c>
      <c r="F69" s="6"/>
      <c r="G69" s="6"/>
      <c r="H69" s="6" t="str">
        <f>VLOOKUP(A69,Planilha!A:P,16,FALSE)</f>
        <v>Ibirité</v>
      </c>
      <c r="I69" s="9">
        <v>65.5</v>
      </c>
      <c r="J69" s="9">
        <v>60.0</v>
      </c>
      <c r="K69" s="9">
        <v>62.75</v>
      </c>
      <c r="L69" s="30" t="str">
        <f>VLOOKUP(A69,Planilha!A:AD,30,FALSE)</f>
        <v>07/10/2005</v>
      </c>
      <c r="M69" s="32">
        <f t="shared" si="1"/>
        <v>15.82477755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11">
        <v>2952956.0</v>
      </c>
      <c r="B70" s="12" t="s">
        <v>103</v>
      </c>
      <c r="C70" s="8">
        <f>VLOOKUP(A70,Planilha!A:M,13,FALSE)</f>
        <v>104</v>
      </c>
      <c r="D70" s="13" t="s">
        <v>88</v>
      </c>
      <c r="E70" s="6" t="str">
        <f>VLOOKUP(A70,Planilha!A:O,15,FALSE)</f>
        <v>A0</v>
      </c>
      <c r="F70" s="6"/>
      <c r="G70" s="6"/>
      <c r="H70" s="6" t="str">
        <f>VLOOKUP(A70,Planilha!A:P,16,FALSE)</f>
        <v>Ibirité</v>
      </c>
      <c r="I70" s="9">
        <v>63.5</v>
      </c>
      <c r="J70" s="9">
        <v>84.0</v>
      </c>
      <c r="K70" s="9">
        <v>73.75</v>
      </c>
      <c r="L70" s="30" t="str">
        <f>VLOOKUP(A70,Planilha!A:AD,30,FALSE)</f>
        <v>22/04/2005</v>
      </c>
      <c r="M70" s="32">
        <f t="shared" si="1"/>
        <v>16.28473648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11">
        <v>2959417.0</v>
      </c>
      <c r="B71" s="12" t="s">
        <v>104</v>
      </c>
      <c r="C71" s="8">
        <f>VLOOKUP(A71,Planilha!A:M,13,FALSE)</f>
        <v>104</v>
      </c>
      <c r="D71" s="13" t="s">
        <v>88</v>
      </c>
      <c r="E71" s="6" t="str">
        <f>VLOOKUP(A71,Planilha!A:O,15,FALSE)</f>
        <v>A0</v>
      </c>
      <c r="F71" s="6"/>
      <c r="G71" s="6"/>
      <c r="H71" s="6" t="str">
        <f>VLOOKUP(A71,Planilha!A:P,16,FALSE)</f>
        <v>Ibirité</v>
      </c>
      <c r="I71" s="9">
        <v>87.0</v>
      </c>
      <c r="J71" s="9">
        <v>93.5</v>
      </c>
      <c r="K71" s="9">
        <v>90.25</v>
      </c>
      <c r="L71" s="30" t="str">
        <f>VLOOKUP(A71,Planilha!A:AD,30,FALSE)</f>
        <v>07/03/2005</v>
      </c>
      <c r="M71" s="32">
        <f t="shared" si="1"/>
        <v>16.41067762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11">
        <v>2963563.0</v>
      </c>
      <c r="B72" s="12" t="s">
        <v>105</v>
      </c>
      <c r="C72" s="8">
        <f>VLOOKUP(A72,Planilha!A:M,13,FALSE)</f>
        <v>104</v>
      </c>
      <c r="D72" s="13" t="s">
        <v>88</v>
      </c>
      <c r="E72" s="6" t="str">
        <f>VLOOKUP(A72,Planilha!A:O,15,FALSE)</f>
        <v>L5</v>
      </c>
      <c r="F72" s="6"/>
      <c r="G72" s="6"/>
      <c r="H72" s="6" t="str">
        <f>VLOOKUP(A72,Planilha!A:P,16,FALSE)</f>
        <v>Ibirité</v>
      </c>
      <c r="I72" s="9">
        <v>73.5</v>
      </c>
      <c r="J72" s="9">
        <v>70.0</v>
      </c>
      <c r="K72" s="9">
        <v>71.75</v>
      </c>
      <c r="L72" s="30" t="str">
        <f>VLOOKUP(A72,Planilha!A:AD,30,FALSE)</f>
        <v>26/09/2005</v>
      </c>
      <c r="M72" s="32">
        <f t="shared" si="1"/>
        <v>15.85489391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11">
        <v>2962741.0</v>
      </c>
      <c r="B73" s="12" t="s">
        <v>106</v>
      </c>
      <c r="C73" s="8">
        <f>VLOOKUP(A73,Planilha!A:M,13,FALSE)</f>
        <v>104</v>
      </c>
      <c r="D73" s="13" t="s">
        <v>88</v>
      </c>
      <c r="E73" s="6" t="str">
        <f>VLOOKUP(A73,Planilha!A:O,15,FALSE)</f>
        <v>A0</v>
      </c>
      <c r="F73" s="6"/>
      <c r="G73" s="6"/>
      <c r="H73" s="6" t="str">
        <f>VLOOKUP(A73,Planilha!A:P,16,FALSE)</f>
        <v>Ibirité</v>
      </c>
      <c r="I73" s="9">
        <v>82.0</v>
      </c>
      <c r="J73" s="9">
        <v>76.0</v>
      </c>
      <c r="K73" s="9">
        <v>79.0</v>
      </c>
      <c r="L73" s="30" t="str">
        <f>VLOOKUP(A73,Planilha!A:AD,30,FALSE)</f>
        <v>27/05/2006</v>
      </c>
      <c r="M73" s="32">
        <f t="shared" si="1"/>
        <v>15.18959617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11">
        <v>2964665.0</v>
      </c>
      <c r="B74" s="12" t="s">
        <v>107</v>
      </c>
      <c r="C74" s="8">
        <f>VLOOKUP(A74,Planilha!A:M,13,FALSE)</f>
        <v>104</v>
      </c>
      <c r="D74" s="13" t="s">
        <v>88</v>
      </c>
      <c r="E74" s="6" t="str">
        <f>VLOOKUP(A74,Planilha!A:O,15,FALSE)</f>
        <v>L5</v>
      </c>
      <c r="F74" s="6"/>
      <c r="G74" s="6"/>
      <c r="H74" s="6" t="str">
        <f>VLOOKUP(A74,Planilha!A:P,16,FALSE)</f>
        <v>Ibirité</v>
      </c>
      <c r="I74" s="9">
        <v>83.5</v>
      </c>
      <c r="J74" s="9">
        <v>87.0</v>
      </c>
      <c r="K74" s="9">
        <v>85.25</v>
      </c>
      <c r="L74" s="30" t="str">
        <f>VLOOKUP(A74,Planilha!A:AD,30,FALSE)</f>
        <v>15/01/2006</v>
      </c>
      <c r="M74" s="32">
        <f t="shared" si="1"/>
        <v>15.55099247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11">
        <v>2964589.0</v>
      </c>
      <c r="B75" s="12" t="s">
        <v>108</v>
      </c>
      <c r="C75" s="8">
        <f>VLOOKUP(A75,Planilha!A:M,13,FALSE)</f>
        <v>104</v>
      </c>
      <c r="D75" s="13" t="s">
        <v>88</v>
      </c>
      <c r="E75" s="6" t="str">
        <f>VLOOKUP(A75,Planilha!A:O,15,FALSE)</f>
        <v>L1</v>
      </c>
      <c r="F75" s="6"/>
      <c r="G75" s="6"/>
      <c r="H75" s="6" t="str">
        <f>VLOOKUP(A75,Planilha!A:P,16,FALSE)</f>
        <v>Ibirité</v>
      </c>
      <c r="I75" s="9">
        <v>89.0</v>
      </c>
      <c r="J75" s="9">
        <v>88.5</v>
      </c>
      <c r="K75" s="9">
        <v>88.75</v>
      </c>
      <c r="L75" s="30" t="str">
        <f>VLOOKUP(A75,Planilha!A:AD,30,FALSE)</f>
        <v>10/06/2006</v>
      </c>
      <c r="M75" s="32">
        <f t="shared" si="1"/>
        <v>15.15126626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11">
        <v>2959743.0</v>
      </c>
      <c r="B76" s="12" t="s">
        <v>109</v>
      </c>
      <c r="C76" s="8">
        <f>VLOOKUP(A76,Planilha!A:M,13,FALSE)</f>
        <v>102</v>
      </c>
      <c r="D76" s="13" t="s">
        <v>110</v>
      </c>
      <c r="E76" s="6" t="str">
        <f>VLOOKUP(A76,Planilha!A:O,15,FALSE)</f>
        <v>A0</v>
      </c>
      <c r="F76" s="6"/>
      <c r="G76" s="6"/>
      <c r="H76" s="6" t="str">
        <f>VLOOKUP(A76,Planilha!A:P,16,FALSE)</f>
        <v>Congonhas</v>
      </c>
      <c r="I76" s="9">
        <v>82.25</v>
      </c>
      <c r="J76" s="9">
        <v>87.25</v>
      </c>
      <c r="K76" s="9">
        <v>84.75</v>
      </c>
      <c r="L76" s="30" t="str">
        <f>VLOOKUP(A76,Planilha!A:AD,30,FALSE)</f>
        <v>29/05/2006</v>
      </c>
      <c r="M76" s="32">
        <f t="shared" si="1"/>
        <v>15.18412047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11">
        <v>2960625.0</v>
      </c>
      <c r="B77" s="12" t="s">
        <v>111</v>
      </c>
      <c r="C77" s="8">
        <f>VLOOKUP(A77,Planilha!A:M,13,FALSE)</f>
        <v>102</v>
      </c>
      <c r="D77" s="13" t="s">
        <v>110</v>
      </c>
      <c r="E77" s="6" t="str">
        <f>VLOOKUP(A77,Planilha!A:O,15,FALSE)</f>
        <v>A0</v>
      </c>
      <c r="F77" s="6"/>
      <c r="G77" s="6"/>
      <c r="H77" s="6" t="str">
        <f>VLOOKUP(A77,Planilha!A:P,16,FALSE)</f>
        <v>Congonhas</v>
      </c>
      <c r="I77" s="9">
        <v>70.0</v>
      </c>
      <c r="J77" s="9">
        <v>65.5</v>
      </c>
      <c r="K77" s="9">
        <v>67.75</v>
      </c>
      <c r="L77" s="30" t="str">
        <f>VLOOKUP(A77,Planilha!A:AD,30,FALSE)</f>
        <v>22/03/2006</v>
      </c>
      <c r="M77" s="32">
        <f t="shared" si="1"/>
        <v>15.37029432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11">
        <v>2946944.0</v>
      </c>
      <c r="B78" s="12" t="s">
        <v>112</v>
      </c>
      <c r="C78" s="8">
        <f>VLOOKUP(A78,Planilha!A:M,13,FALSE)</f>
        <v>102</v>
      </c>
      <c r="D78" s="13" t="s">
        <v>110</v>
      </c>
      <c r="E78" s="6" t="str">
        <f>VLOOKUP(A78,Planilha!A:O,15,FALSE)</f>
        <v>A0</v>
      </c>
      <c r="F78" s="6"/>
      <c r="G78" s="6"/>
      <c r="H78" s="6" t="str">
        <f>VLOOKUP(A78,Planilha!A:P,16,FALSE)</f>
        <v>Congonhas</v>
      </c>
      <c r="I78" s="9">
        <v>71.5</v>
      </c>
      <c r="J78" s="9">
        <v>75.0</v>
      </c>
      <c r="K78" s="9">
        <v>73.25</v>
      </c>
      <c r="L78" s="30" t="str">
        <f>VLOOKUP(A78,Planilha!A:AD,30,FALSE)</f>
        <v>11/01/2006</v>
      </c>
      <c r="M78" s="32">
        <f t="shared" si="1"/>
        <v>15.56194387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11">
        <v>2960807.0</v>
      </c>
      <c r="B79" s="12" t="s">
        <v>113</v>
      </c>
      <c r="C79" s="8">
        <f>VLOOKUP(A79,Planilha!A:M,13,FALSE)</f>
        <v>102</v>
      </c>
      <c r="D79" s="13" t="s">
        <v>110</v>
      </c>
      <c r="E79" s="6" t="str">
        <f>VLOOKUP(A79,Planilha!A:O,15,FALSE)</f>
        <v>A0</v>
      </c>
      <c r="F79" s="6"/>
      <c r="G79" s="6"/>
      <c r="H79" s="6" t="str">
        <f>VLOOKUP(A79,Planilha!A:P,16,FALSE)</f>
        <v>Congonhas</v>
      </c>
      <c r="I79" s="9">
        <v>82.25</v>
      </c>
      <c r="J79" s="9">
        <v>87.75</v>
      </c>
      <c r="K79" s="9">
        <v>85.0</v>
      </c>
      <c r="L79" s="30" t="str">
        <f>VLOOKUP(A79,Planilha!A:AD,30,FALSE)</f>
        <v>10/12/2004</v>
      </c>
      <c r="M79" s="32">
        <f t="shared" si="1"/>
        <v>16.64887064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11">
        <v>2961961.0</v>
      </c>
      <c r="B80" s="12" t="s">
        <v>114</v>
      </c>
      <c r="C80" s="8">
        <f>VLOOKUP(A80,Planilha!A:M,13,FALSE)</f>
        <v>102</v>
      </c>
      <c r="D80" s="13" t="s">
        <v>110</v>
      </c>
      <c r="E80" s="6" t="str">
        <f>VLOOKUP(A80,Planilha!A:O,15,FALSE)</f>
        <v>L2</v>
      </c>
      <c r="F80" s="6"/>
      <c r="G80" s="6"/>
      <c r="H80" s="6" t="str">
        <f>VLOOKUP(A80,Planilha!A:P,16,FALSE)</f>
        <v>Congonhas</v>
      </c>
      <c r="I80" s="9">
        <v>70.5</v>
      </c>
      <c r="J80" s="9">
        <v>67.5</v>
      </c>
      <c r="K80" s="9">
        <v>69.0</v>
      </c>
      <c r="L80" s="30" t="str">
        <f>VLOOKUP(A80,Planilha!A:AD,30,FALSE)</f>
        <v>18/07/2005</v>
      </c>
      <c r="M80" s="32">
        <f t="shared" si="1"/>
        <v>16.04654346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11">
        <v>2960528.0</v>
      </c>
      <c r="B81" s="12" t="s">
        <v>115</v>
      </c>
      <c r="C81" s="8">
        <f>VLOOKUP(A81,Planilha!A:M,13,FALSE)</f>
        <v>102</v>
      </c>
      <c r="D81" s="13" t="s">
        <v>110</v>
      </c>
      <c r="E81" s="6" t="str">
        <f>VLOOKUP(A81,Planilha!A:O,15,FALSE)</f>
        <v>A0</v>
      </c>
      <c r="F81" s="6"/>
      <c r="G81" s="6"/>
      <c r="H81" s="6" t="str">
        <f>VLOOKUP(A81,Planilha!A:P,16,FALSE)</f>
        <v>Congonhas</v>
      </c>
      <c r="I81" s="9">
        <v>80.0</v>
      </c>
      <c r="J81" s="9">
        <v>82.0</v>
      </c>
      <c r="K81" s="9">
        <v>81.0</v>
      </c>
      <c r="L81" s="30" t="str">
        <f>VLOOKUP(A81,Planilha!A:AD,30,FALSE)</f>
        <v>17/09/2004</v>
      </c>
      <c r="M81" s="32">
        <f t="shared" si="1"/>
        <v>16.8788501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11">
        <v>2946799.0</v>
      </c>
      <c r="B82" s="12" t="s">
        <v>116</v>
      </c>
      <c r="C82" s="8">
        <f>VLOOKUP(A82,Planilha!A:M,13,FALSE)</f>
        <v>102</v>
      </c>
      <c r="D82" s="13" t="s">
        <v>110</v>
      </c>
      <c r="E82" s="6" t="str">
        <f>VLOOKUP(A82,Planilha!A:O,15,FALSE)</f>
        <v>L5</v>
      </c>
      <c r="F82" s="6"/>
      <c r="G82" s="6"/>
      <c r="H82" s="6" t="str">
        <f>VLOOKUP(A82,Planilha!A:P,16,FALSE)</f>
        <v>Congonhas</v>
      </c>
      <c r="I82" s="9">
        <v>81.0</v>
      </c>
      <c r="J82" s="9">
        <v>68.0</v>
      </c>
      <c r="K82" s="9">
        <v>74.5</v>
      </c>
      <c r="L82" s="30" t="str">
        <f>VLOOKUP(A82,Planilha!A:AD,30,FALSE)</f>
        <v>07/10/2003</v>
      </c>
      <c r="M82" s="32">
        <f t="shared" si="1"/>
        <v>17.82614648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11">
        <v>2947415.0</v>
      </c>
      <c r="B83" s="12" t="s">
        <v>117</v>
      </c>
      <c r="C83" s="8">
        <f>VLOOKUP(A83,Planilha!A:M,13,FALSE)</f>
        <v>102</v>
      </c>
      <c r="D83" s="13" t="s">
        <v>110</v>
      </c>
      <c r="E83" s="6" t="str">
        <f>VLOOKUP(A83,Planilha!A:O,15,FALSE)</f>
        <v>A0</v>
      </c>
      <c r="F83" s="6"/>
      <c r="G83" s="6"/>
      <c r="H83" s="6" t="str">
        <f>VLOOKUP(A83,Planilha!A:P,16,FALSE)</f>
        <v>Congonhas</v>
      </c>
      <c r="I83" s="9">
        <v>72.5</v>
      </c>
      <c r="J83" s="9">
        <v>67.0</v>
      </c>
      <c r="K83" s="9">
        <v>69.75</v>
      </c>
      <c r="L83" s="30" t="str">
        <f>VLOOKUP(A83,Planilha!A:AD,30,FALSE)</f>
        <v>19/09/2005</v>
      </c>
      <c r="M83" s="32">
        <f t="shared" si="1"/>
        <v>15.87405886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11">
        <v>2960981.0</v>
      </c>
      <c r="B84" s="12" t="s">
        <v>118</v>
      </c>
      <c r="C84" s="8">
        <f>VLOOKUP(A84,Planilha!A:M,13,FALSE)</f>
        <v>102</v>
      </c>
      <c r="D84" s="13" t="s">
        <v>110</v>
      </c>
      <c r="E84" s="6" t="str">
        <f>VLOOKUP(A84,Planilha!A:O,15,FALSE)</f>
        <v>L5</v>
      </c>
      <c r="F84" s="6"/>
      <c r="G84" s="6"/>
      <c r="H84" s="6" t="str">
        <f>VLOOKUP(A84,Planilha!A:P,16,FALSE)</f>
        <v>Congonhas</v>
      </c>
      <c r="I84" s="9">
        <v>60.5</v>
      </c>
      <c r="J84" s="9">
        <v>60.0</v>
      </c>
      <c r="K84" s="9">
        <v>60.25</v>
      </c>
      <c r="L84" s="30" t="str">
        <f>VLOOKUP(A84,Planilha!A:AD,30,FALSE)</f>
        <v>02/06/2005</v>
      </c>
      <c r="M84" s="32">
        <f t="shared" si="1"/>
        <v>16.1724846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11">
        <v>2962624.0</v>
      </c>
      <c r="B85" s="12" t="s">
        <v>119</v>
      </c>
      <c r="C85" s="8">
        <f>VLOOKUP(A85,Planilha!A:M,13,FALSE)</f>
        <v>102</v>
      </c>
      <c r="D85" s="13" t="s">
        <v>110</v>
      </c>
      <c r="E85" s="6" t="str">
        <f>VLOOKUP(A85,Planilha!A:O,15,FALSE)</f>
        <v>L1</v>
      </c>
      <c r="F85" s="6"/>
      <c r="G85" s="6"/>
      <c r="H85" s="6" t="str">
        <f>VLOOKUP(A85,Planilha!A:P,16,FALSE)</f>
        <v>Congonhas</v>
      </c>
      <c r="I85" s="9">
        <v>77.0</v>
      </c>
      <c r="J85" s="9">
        <v>75.5</v>
      </c>
      <c r="K85" s="9">
        <v>76.25</v>
      </c>
      <c r="L85" s="30" t="str">
        <f>VLOOKUP(A85,Planilha!A:AD,30,FALSE)</f>
        <v>02/01/2001</v>
      </c>
      <c r="M85" s="32">
        <f t="shared" si="1"/>
        <v>20.58590007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11">
        <v>2962513.0</v>
      </c>
      <c r="B86" s="12" t="s">
        <v>120</v>
      </c>
      <c r="C86" s="8">
        <f>VLOOKUP(A86,Planilha!A:M,13,FALSE)</f>
        <v>102</v>
      </c>
      <c r="D86" s="13" t="s">
        <v>110</v>
      </c>
      <c r="E86" s="6" t="str">
        <f>VLOOKUP(A86,Planilha!A:O,15,FALSE)</f>
        <v>A0</v>
      </c>
      <c r="F86" s="6"/>
      <c r="G86" s="6"/>
      <c r="H86" s="6" t="str">
        <f>VLOOKUP(A86,Planilha!A:P,16,FALSE)</f>
        <v>Congonhas</v>
      </c>
      <c r="I86" s="9">
        <v>61.5</v>
      </c>
      <c r="J86" s="9">
        <v>64.0</v>
      </c>
      <c r="K86" s="9">
        <v>62.75</v>
      </c>
      <c r="L86" s="30" t="str">
        <f>VLOOKUP(A86,Planilha!A:AD,30,FALSE)</f>
        <v>30/09/2004</v>
      </c>
      <c r="M86" s="32">
        <f t="shared" si="1"/>
        <v>16.84325804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11">
        <v>2954372.0</v>
      </c>
      <c r="B87" s="12" t="s">
        <v>121</v>
      </c>
      <c r="C87" s="8">
        <f>VLOOKUP(A87,Planilha!A:M,13,FALSE)</f>
        <v>102</v>
      </c>
      <c r="D87" s="13" t="s">
        <v>110</v>
      </c>
      <c r="E87" s="6" t="str">
        <f>VLOOKUP(A87,Planilha!A:O,15,FALSE)</f>
        <v>L1</v>
      </c>
      <c r="F87" s="6"/>
      <c r="G87" s="6"/>
      <c r="H87" s="6" t="str">
        <f>VLOOKUP(A87,Planilha!A:P,16,FALSE)</f>
        <v>Congonhas</v>
      </c>
      <c r="I87" s="9">
        <v>62.0</v>
      </c>
      <c r="J87" s="9">
        <v>74.5</v>
      </c>
      <c r="K87" s="9">
        <v>68.25</v>
      </c>
      <c r="L87" s="30" t="str">
        <f>VLOOKUP(A87,Planilha!A:AD,30,FALSE)</f>
        <v>01/08/2005</v>
      </c>
      <c r="M87" s="32">
        <f t="shared" si="1"/>
        <v>16.00821355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11">
        <v>2963856.0</v>
      </c>
      <c r="B88" s="12" t="s">
        <v>122</v>
      </c>
      <c r="C88" s="8">
        <f>VLOOKUP(A88,Planilha!A:M,13,FALSE)</f>
        <v>102</v>
      </c>
      <c r="D88" s="13" t="s">
        <v>110</v>
      </c>
      <c r="E88" s="6" t="str">
        <f>VLOOKUP(A88,Planilha!A:O,15,FALSE)</f>
        <v>L1</v>
      </c>
      <c r="F88" s="6"/>
      <c r="G88" s="6"/>
      <c r="H88" s="6" t="str">
        <f>VLOOKUP(A88,Planilha!A:P,16,FALSE)</f>
        <v>Congonhas</v>
      </c>
      <c r="I88" s="9">
        <v>62.0</v>
      </c>
      <c r="J88" s="9">
        <v>61.0</v>
      </c>
      <c r="K88" s="9">
        <v>61.5</v>
      </c>
      <c r="L88" s="30" t="str">
        <f>VLOOKUP(A88,Planilha!A:AD,30,FALSE)</f>
        <v>18/11/2005</v>
      </c>
      <c r="M88" s="32">
        <f t="shared" si="1"/>
        <v>15.70978782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11">
        <v>2954849.0</v>
      </c>
      <c r="B89" s="12" t="s">
        <v>123</v>
      </c>
      <c r="C89" s="8">
        <f>VLOOKUP(A89,Planilha!A:M,13,FALSE)</f>
        <v>102</v>
      </c>
      <c r="D89" s="13" t="s">
        <v>110</v>
      </c>
      <c r="E89" s="6" t="str">
        <f>VLOOKUP(A89,Planilha!A:O,15,FALSE)</f>
        <v>L6</v>
      </c>
      <c r="F89" s="6"/>
      <c r="G89" s="6"/>
      <c r="H89" s="6" t="str">
        <f>VLOOKUP(A89,Planilha!A:P,16,FALSE)</f>
        <v>Congonhas</v>
      </c>
      <c r="I89" s="9">
        <v>64.0</v>
      </c>
      <c r="J89" s="9">
        <v>76.0</v>
      </c>
      <c r="K89" s="9">
        <v>70.0</v>
      </c>
      <c r="L89" s="30" t="str">
        <f>VLOOKUP(A89,Planilha!A:AD,30,FALSE)</f>
        <v>19/02/2005</v>
      </c>
      <c r="M89" s="32">
        <f t="shared" si="1"/>
        <v>16.45448323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11">
        <v>2963213.0</v>
      </c>
      <c r="B90" s="12" t="s">
        <v>124</v>
      </c>
      <c r="C90" s="8">
        <f>VLOOKUP(A90,Planilha!A:M,13,FALSE)</f>
        <v>102</v>
      </c>
      <c r="D90" s="13" t="s">
        <v>110</v>
      </c>
      <c r="E90" s="6" t="str">
        <f>VLOOKUP(A90,Planilha!A:O,15,FALSE)</f>
        <v>L1</v>
      </c>
      <c r="F90" s="6"/>
      <c r="G90" s="6"/>
      <c r="H90" s="6" t="str">
        <f>VLOOKUP(A90,Planilha!A:P,16,FALSE)</f>
        <v>Congonhas</v>
      </c>
      <c r="I90" s="9">
        <v>82.5</v>
      </c>
      <c r="J90" s="9">
        <v>77.0</v>
      </c>
      <c r="K90" s="9">
        <v>79.75</v>
      </c>
      <c r="L90" s="30" t="str">
        <f>VLOOKUP(A90,Planilha!A:AD,30,FALSE)</f>
        <v>31/03/2005</v>
      </c>
      <c r="M90" s="32">
        <f t="shared" si="1"/>
        <v>16.3449692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6">
        <v>2954256.0</v>
      </c>
      <c r="B91" s="7" t="s">
        <v>125</v>
      </c>
      <c r="C91" s="8">
        <f>VLOOKUP(A91,Planilha!A:M,13,FALSE)</f>
        <v>102</v>
      </c>
      <c r="D91" s="8" t="s">
        <v>110</v>
      </c>
      <c r="E91" s="6" t="str">
        <f>VLOOKUP(A91,Planilha!A:O,15,FALSE)</f>
        <v>A0</v>
      </c>
      <c r="F91" s="6"/>
      <c r="G91" s="6"/>
      <c r="H91" s="6" t="str">
        <f>VLOOKUP(A91,Planilha!A:P,16,FALSE)</f>
        <v>Congonhas</v>
      </c>
      <c r="I91" s="9">
        <v>80.0</v>
      </c>
      <c r="J91" s="9">
        <v>77.5</v>
      </c>
      <c r="K91" s="9">
        <v>78.75</v>
      </c>
      <c r="L91" s="30" t="str">
        <f>VLOOKUP(A91,Planilha!A:AD,30,FALSE)</f>
        <v>26/07/2004</v>
      </c>
      <c r="M91" s="32">
        <f t="shared" si="1"/>
        <v>17.02395619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11">
        <v>2957666.0</v>
      </c>
      <c r="B92" s="12" t="s">
        <v>126</v>
      </c>
      <c r="C92" s="8">
        <f>VLOOKUP(A92,Planilha!A:M,13,FALSE)</f>
        <v>102</v>
      </c>
      <c r="D92" s="13" t="s">
        <v>110</v>
      </c>
      <c r="E92" s="6" t="str">
        <f>VLOOKUP(A92,Planilha!A:O,15,FALSE)</f>
        <v>L5</v>
      </c>
      <c r="F92" s="6"/>
      <c r="G92" s="6"/>
      <c r="H92" s="6" t="str">
        <f>VLOOKUP(A92,Planilha!A:P,16,FALSE)</f>
        <v>Congonhas</v>
      </c>
      <c r="I92" s="9">
        <v>63.5</v>
      </c>
      <c r="J92" s="9">
        <v>68.0</v>
      </c>
      <c r="K92" s="9">
        <v>65.75</v>
      </c>
      <c r="L92" s="30" t="str">
        <f>VLOOKUP(A92,Planilha!A:AD,30,FALSE)</f>
        <v>21/02/2006</v>
      </c>
      <c r="M92" s="32">
        <f t="shared" si="1"/>
        <v>15.44969199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11">
        <v>2948894.0</v>
      </c>
      <c r="B93" s="12" t="s">
        <v>127</v>
      </c>
      <c r="C93" s="8">
        <f>VLOOKUP(A93,Planilha!A:M,13,FALSE)</f>
        <v>102</v>
      </c>
      <c r="D93" s="13" t="s">
        <v>110</v>
      </c>
      <c r="E93" s="6" t="str">
        <f>VLOOKUP(A93,Planilha!A:O,15,FALSE)</f>
        <v>L1</v>
      </c>
      <c r="F93" s="6"/>
      <c r="G93" s="6"/>
      <c r="H93" s="6" t="str">
        <f>VLOOKUP(A93,Planilha!A:P,16,FALSE)</f>
        <v>Congonhas</v>
      </c>
      <c r="I93" s="9">
        <v>75.0</v>
      </c>
      <c r="J93" s="9">
        <v>75.0</v>
      </c>
      <c r="K93" s="9">
        <v>75.0</v>
      </c>
      <c r="L93" s="30" t="str">
        <f>VLOOKUP(A93,Planilha!A:AD,30,FALSE)</f>
        <v>09/01/2006</v>
      </c>
      <c r="M93" s="32">
        <f t="shared" si="1"/>
        <v>15.56741958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11">
        <v>2964376.0</v>
      </c>
      <c r="B94" s="12" t="s">
        <v>128</v>
      </c>
      <c r="C94" s="8">
        <f>VLOOKUP(A94,Planilha!A:M,13,FALSE)</f>
        <v>102</v>
      </c>
      <c r="D94" s="13" t="s">
        <v>110</v>
      </c>
      <c r="E94" s="6" t="str">
        <f>VLOOKUP(A94,Planilha!A:O,15,FALSE)</f>
        <v>V3895</v>
      </c>
      <c r="F94" s="6"/>
      <c r="G94" s="6"/>
      <c r="H94" s="6" t="str">
        <f>VLOOKUP(A94,Planilha!A:P,16,FALSE)</f>
        <v>Congonhas</v>
      </c>
      <c r="I94" s="9">
        <v>60.0</v>
      </c>
      <c r="J94" s="9">
        <v>60.0</v>
      </c>
      <c r="K94" s="9">
        <v>60.0</v>
      </c>
      <c r="L94" s="30" t="str">
        <f>VLOOKUP(A94,Planilha!A:AD,30,FALSE)</f>
        <v>28/02/2005</v>
      </c>
      <c r="M94" s="32">
        <f t="shared" si="1"/>
        <v>16.42984257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11">
        <v>2948819.0</v>
      </c>
      <c r="B95" s="12" t="s">
        <v>129</v>
      </c>
      <c r="C95" s="8">
        <f>VLOOKUP(A95,Planilha!A:M,13,FALSE)</f>
        <v>102</v>
      </c>
      <c r="D95" s="13" t="s">
        <v>110</v>
      </c>
      <c r="E95" s="6" t="str">
        <f>VLOOKUP(A95,Planilha!A:O,15,FALSE)</f>
        <v>L1</v>
      </c>
      <c r="F95" s="6"/>
      <c r="G95" s="6"/>
      <c r="H95" s="6" t="str">
        <f>VLOOKUP(A95,Planilha!A:P,16,FALSE)</f>
        <v>Congonhas</v>
      </c>
      <c r="I95" s="9">
        <v>78.0</v>
      </c>
      <c r="J95" s="9">
        <v>76.0</v>
      </c>
      <c r="K95" s="9">
        <v>77.0</v>
      </c>
      <c r="L95" s="30" t="str">
        <f>VLOOKUP(A95,Planilha!A:AD,30,FALSE)</f>
        <v>04/01/2006</v>
      </c>
      <c r="M95" s="32">
        <f t="shared" si="1"/>
        <v>15.58110883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11">
        <v>2948593.0</v>
      </c>
      <c r="B96" s="12" t="s">
        <v>130</v>
      </c>
      <c r="C96" s="8">
        <f>VLOOKUP(A96,Planilha!A:M,13,FALSE)</f>
        <v>102</v>
      </c>
      <c r="D96" s="13" t="s">
        <v>110</v>
      </c>
      <c r="E96" s="6" t="str">
        <f>VLOOKUP(A96,Planilha!A:O,15,FALSE)</f>
        <v>L1</v>
      </c>
      <c r="F96" s="6"/>
      <c r="G96" s="6"/>
      <c r="H96" s="6" t="str">
        <f>VLOOKUP(A96,Planilha!A:P,16,FALSE)</f>
        <v>Congonhas</v>
      </c>
      <c r="I96" s="9">
        <v>76.0</v>
      </c>
      <c r="J96" s="9">
        <v>75.0</v>
      </c>
      <c r="K96" s="9">
        <v>75.5</v>
      </c>
      <c r="L96" s="30" t="str">
        <f>VLOOKUP(A96,Planilha!A:AD,30,FALSE)</f>
        <v>18/08/2005</v>
      </c>
      <c r="M96" s="32">
        <f t="shared" si="1"/>
        <v>15.96167009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11">
        <v>2963686.0</v>
      </c>
      <c r="B97" s="12" t="s">
        <v>131</v>
      </c>
      <c r="C97" s="8">
        <f>VLOOKUP(A97,Planilha!A:M,13,FALSE)</f>
        <v>102</v>
      </c>
      <c r="D97" s="13" t="s">
        <v>110</v>
      </c>
      <c r="E97" s="6" t="str">
        <f>VLOOKUP(A97,Planilha!A:O,15,FALSE)</f>
        <v>L5</v>
      </c>
      <c r="F97" s="6"/>
      <c r="G97" s="6"/>
      <c r="H97" s="6" t="str">
        <f>VLOOKUP(A97,Planilha!A:P,16,FALSE)</f>
        <v>Congonhas</v>
      </c>
      <c r="I97" s="9">
        <v>62.5</v>
      </c>
      <c r="J97" s="9">
        <v>61.0</v>
      </c>
      <c r="K97" s="9">
        <v>61.75</v>
      </c>
      <c r="L97" s="30" t="str">
        <f>VLOOKUP(A97,Planilha!A:AD,30,FALSE)</f>
        <v>24/03/2005</v>
      </c>
      <c r="M97" s="32">
        <f t="shared" si="1"/>
        <v>16.36413415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11">
        <v>2948420.0</v>
      </c>
      <c r="B98" s="12" t="s">
        <v>132</v>
      </c>
      <c r="C98" s="8">
        <f>VLOOKUP(A98,Planilha!A:M,13,FALSE)</f>
        <v>102</v>
      </c>
      <c r="D98" s="13" t="s">
        <v>110</v>
      </c>
      <c r="E98" s="6" t="str">
        <f>VLOOKUP(A98,Planilha!A:O,15,FALSE)</f>
        <v>L6</v>
      </c>
      <c r="F98" s="6"/>
      <c r="G98" s="6"/>
      <c r="H98" s="6" t="str">
        <f>VLOOKUP(A98,Planilha!A:P,16,FALSE)</f>
        <v>Congonhas</v>
      </c>
      <c r="I98" s="9">
        <v>75.0</v>
      </c>
      <c r="J98" s="9">
        <v>67.0</v>
      </c>
      <c r="K98" s="9">
        <v>71.0</v>
      </c>
      <c r="L98" s="30" t="str">
        <f>VLOOKUP(A98,Planilha!A:AD,30,FALSE)</f>
        <v>09/02/2006</v>
      </c>
      <c r="M98" s="32">
        <f t="shared" si="1"/>
        <v>15.4825462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11">
        <v>2963881.0</v>
      </c>
      <c r="B99" s="12" t="s">
        <v>133</v>
      </c>
      <c r="C99" s="8">
        <f>VLOOKUP(A99,Planilha!A:M,13,FALSE)</f>
        <v>102</v>
      </c>
      <c r="D99" s="13" t="s">
        <v>110</v>
      </c>
      <c r="E99" s="6" t="str">
        <f>VLOOKUP(A99,Planilha!A:O,15,FALSE)</f>
        <v>L5</v>
      </c>
      <c r="F99" s="6"/>
      <c r="G99" s="6"/>
      <c r="H99" s="6" t="str">
        <f>VLOOKUP(A99,Planilha!A:P,16,FALSE)</f>
        <v>Congonhas</v>
      </c>
      <c r="I99" s="9">
        <v>73.0</v>
      </c>
      <c r="J99" s="9">
        <v>72.0</v>
      </c>
      <c r="K99" s="9">
        <v>72.5</v>
      </c>
      <c r="L99" s="30" t="str">
        <f>VLOOKUP(A99,Planilha!A:AD,30,FALSE)</f>
        <v>11/10/2005</v>
      </c>
      <c r="M99" s="32">
        <f t="shared" si="1"/>
        <v>15.81382615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11">
        <v>2961646.0</v>
      </c>
      <c r="B100" s="12" t="s">
        <v>134</v>
      </c>
      <c r="C100" s="8">
        <f>VLOOKUP(A100,Planilha!A:M,13,FALSE)</f>
        <v>102</v>
      </c>
      <c r="D100" s="13" t="s">
        <v>110</v>
      </c>
      <c r="E100" s="6" t="str">
        <f>VLOOKUP(A100,Planilha!A:O,15,FALSE)</f>
        <v>L2</v>
      </c>
      <c r="F100" s="6"/>
      <c r="G100" s="6"/>
      <c r="H100" s="6" t="str">
        <f>VLOOKUP(A100,Planilha!A:P,16,FALSE)</f>
        <v>Congonhas</v>
      </c>
      <c r="I100" s="9">
        <v>83.5</v>
      </c>
      <c r="J100" s="9">
        <v>85.5</v>
      </c>
      <c r="K100" s="9">
        <v>84.5</v>
      </c>
      <c r="L100" s="30" t="str">
        <f>VLOOKUP(A100,Planilha!A:AD,30,FALSE)</f>
        <v>27/08/2005</v>
      </c>
      <c r="M100" s="32">
        <f t="shared" si="1"/>
        <v>15.93702943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11">
        <v>2964484.0</v>
      </c>
      <c r="B101" s="12" t="s">
        <v>135</v>
      </c>
      <c r="C101" s="8">
        <f>VLOOKUP(A101,Planilha!A:M,13,FALSE)</f>
        <v>102</v>
      </c>
      <c r="D101" s="13" t="s">
        <v>110</v>
      </c>
      <c r="E101" s="6" t="str">
        <f>VLOOKUP(A101,Planilha!A:O,15,FALSE)</f>
        <v>A0</v>
      </c>
      <c r="F101" s="6"/>
      <c r="G101" s="6"/>
      <c r="H101" s="6" t="str">
        <f>VLOOKUP(A101,Planilha!A:P,16,FALSE)</f>
        <v>Congonhas</v>
      </c>
      <c r="I101" s="9">
        <v>67.0</v>
      </c>
      <c r="J101" s="9">
        <v>63.0</v>
      </c>
      <c r="K101" s="9">
        <v>65.0</v>
      </c>
      <c r="L101" s="30" t="str">
        <f>VLOOKUP(A101,Planilha!A:AD,30,FALSE)</f>
        <v>02/04/2004</v>
      </c>
      <c r="M101" s="32">
        <f t="shared" si="1"/>
        <v>17.33880903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11">
        <v>2963986.0</v>
      </c>
      <c r="B102" s="12" t="s">
        <v>136</v>
      </c>
      <c r="C102" s="8">
        <f>VLOOKUP(A102,Planilha!A:M,13,FALSE)</f>
        <v>102</v>
      </c>
      <c r="D102" s="13" t="s">
        <v>110</v>
      </c>
      <c r="E102" s="6" t="str">
        <f>VLOOKUP(A102,Planilha!A:O,15,FALSE)</f>
        <v>A0</v>
      </c>
      <c r="F102" s="6"/>
      <c r="G102" s="6"/>
      <c r="H102" s="6" t="str">
        <f>VLOOKUP(A102,Planilha!A:P,16,FALSE)</f>
        <v>Congonhas</v>
      </c>
      <c r="I102" s="9">
        <v>81.5</v>
      </c>
      <c r="J102" s="9">
        <v>70.5</v>
      </c>
      <c r="K102" s="9">
        <v>76.0</v>
      </c>
      <c r="L102" s="30" t="str">
        <f>VLOOKUP(A102,Planilha!A:AD,30,FALSE)</f>
        <v>21/02/2005</v>
      </c>
      <c r="M102" s="32">
        <f t="shared" si="1"/>
        <v>16.44900753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11">
        <v>2947774.0</v>
      </c>
      <c r="B103" s="12" t="s">
        <v>137</v>
      </c>
      <c r="C103" s="8">
        <f>VLOOKUP(A103,Planilha!A:M,13,FALSE)</f>
        <v>102</v>
      </c>
      <c r="D103" s="13" t="s">
        <v>110</v>
      </c>
      <c r="E103" s="6" t="str">
        <f>VLOOKUP(A103,Planilha!A:O,15,FALSE)</f>
        <v>A0</v>
      </c>
      <c r="F103" s="6"/>
      <c r="G103" s="6"/>
      <c r="H103" s="6" t="str">
        <f>VLOOKUP(A103,Planilha!A:P,16,FALSE)</f>
        <v>Congonhas</v>
      </c>
      <c r="I103" s="9">
        <v>81.0</v>
      </c>
      <c r="J103" s="9">
        <v>73.0</v>
      </c>
      <c r="K103" s="9">
        <v>77.0</v>
      </c>
      <c r="L103" s="30" t="str">
        <f>VLOOKUP(A103,Planilha!A:AD,30,FALSE)</f>
        <v>05/10/2005</v>
      </c>
      <c r="M103" s="32">
        <f t="shared" si="1"/>
        <v>15.83025325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11">
        <v>2963424.0</v>
      </c>
      <c r="B104" s="12" t="s">
        <v>138</v>
      </c>
      <c r="C104" s="8">
        <f>VLOOKUP(A104,Planilha!A:M,13,FALSE)</f>
        <v>102</v>
      </c>
      <c r="D104" s="13" t="s">
        <v>110</v>
      </c>
      <c r="E104" s="6" t="str">
        <f>VLOOKUP(A104,Planilha!A:O,15,FALSE)</f>
        <v>L5</v>
      </c>
      <c r="F104" s="6"/>
      <c r="G104" s="6"/>
      <c r="H104" s="6" t="str">
        <f>VLOOKUP(A104,Planilha!A:P,16,FALSE)</f>
        <v>Congonhas</v>
      </c>
      <c r="I104" s="9">
        <v>76.5</v>
      </c>
      <c r="J104" s="9">
        <v>70.5</v>
      </c>
      <c r="K104" s="9">
        <v>73.5</v>
      </c>
      <c r="L104" s="30" t="str">
        <f>VLOOKUP(A104,Planilha!A:AD,30,FALSE)</f>
        <v>29/05/2005</v>
      </c>
      <c r="M104" s="32">
        <f t="shared" si="1"/>
        <v>16.183436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11">
        <v>2963683.0</v>
      </c>
      <c r="B105" s="12" t="s">
        <v>139</v>
      </c>
      <c r="C105" s="8">
        <f>VLOOKUP(A105,Planilha!A:M,13,FALSE)</f>
        <v>102</v>
      </c>
      <c r="D105" s="13" t="s">
        <v>110</v>
      </c>
      <c r="E105" s="6" t="str">
        <f>VLOOKUP(A105,Planilha!A:O,15,FALSE)</f>
        <v>L2</v>
      </c>
      <c r="F105" s="6"/>
      <c r="G105" s="6"/>
      <c r="H105" s="6" t="str">
        <f>VLOOKUP(A105,Planilha!A:P,16,FALSE)</f>
        <v>Congonhas</v>
      </c>
      <c r="I105" s="9">
        <v>61.5</v>
      </c>
      <c r="J105" s="9">
        <v>60.0</v>
      </c>
      <c r="K105" s="9">
        <v>60.75</v>
      </c>
      <c r="L105" s="30" t="str">
        <f>VLOOKUP(A105,Planilha!A:AD,30,FALSE)</f>
        <v>06/06/2005</v>
      </c>
      <c r="M105" s="32">
        <f t="shared" si="1"/>
        <v>16.1615332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11">
        <v>2948399.0</v>
      </c>
      <c r="B106" s="12" t="s">
        <v>140</v>
      </c>
      <c r="C106" s="8">
        <f>VLOOKUP(A106,Planilha!A:M,13,FALSE)</f>
        <v>102</v>
      </c>
      <c r="D106" s="13" t="s">
        <v>110</v>
      </c>
      <c r="E106" s="6" t="str">
        <f>VLOOKUP(A106,Planilha!A:O,15,FALSE)</f>
        <v>L2</v>
      </c>
      <c r="F106" s="6"/>
      <c r="G106" s="6"/>
      <c r="H106" s="6" t="str">
        <f>VLOOKUP(A106,Planilha!A:P,16,FALSE)</f>
        <v>Congonhas</v>
      </c>
      <c r="I106" s="9">
        <v>70.5</v>
      </c>
      <c r="J106" s="9">
        <v>69.5</v>
      </c>
      <c r="K106" s="9">
        <v>70.0</v>
      </c>
      <c r="L106" s="30" t="str">
        <f>VLOOKUP(A106,Planilha!A:AD,30,FALSE)</f>
        <v>28/11/2005</v>
      </c>
      <c r="M106" s="32">
        <f t="shared" si="1"/>
        <v>15.68240931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11">
        <v>2948888.0</v>
      </c>
      <c r="B107" s="12" t="s">
        <v>141</v>
      </c>
      <c r="C107" s="8">
        <f>VLOOKUP(A107,Planilha!A:M,13,FALSE)</f>
        <v>102</v>
      </c>
      <c r="D107" s="13" t="s">
        <v>110</v>
      </c>
      <c r="E107" s="6" t="str">
        <f>VLOOKUP(A107,Planilha!A:O,15,FALSE)</f>
        <v>L2</v>
      </c>
      <c r="F107" s="6"/>
      <c r="G107" s="6"/>
      <c r="H107" s="6" t="str">
        <f>VLOOKUP(A107,Planilha!A:P,16,FALSE)</f>
        <v>Congonhas</v>
      </c>
      <c r="I107" s="9">
        <v>60.5</v>
      </c>
      <c r="J107" s="9">
        <v>66.0</v>
      </c>
      <c r="K107" s="9">
        <v>63.25</v>
      </c>
      <c r="L107" s="30" t="str">
        <f>VLOOKUP(A107,Planilha!A:AD,30,FALSE)</f>
        <v>26/03/2005</v>
      </c>
      <c r="M107" s="32">
        <f t="shared" si="1"/>
        <v>16.35865845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11">
        <v>2963178.0</v>
      </c>
      <c r="B108" s="12" t="s">
        <v>142</v>
      </c>
      <c r="C108" s="8">
        <f>VLOOKUP(A108,Planilha!A:M,13,FALSE)</f>
        <v>102</v>
      </c>
      <c r="D108" s="13" t="s">
        <v>110</v>
      </c>
      <c r="E108" s="6" t="str">
        <f>VLOOKUP(A108,Planilha!A:O,15,FALSE)</f>
        <v>A0</v>
      </c>
      <c r="F108" s="6"/>
      <c r="G108" s="6"/>
      <c r="H108" s="6" t="str">
        <f>VLOOKUP(A108,Planilha!A:P,16,FALSE)</f>
        <v>Congonhas</v>
      </c>
      <c r="I108" s="9">
        <v>60.0</v>
      </c>
      <c r="J108" s="9">
        <v>62.0</v>
      </c>
      <c r="K108" s="9">
        <v>61.0</v>
      </c>
      <c r="L108" s="30" t="str">
        <f>VLOOKUP(A108,Planilha!A:AD,30,FALSE)</f>
        <v>01/12/2003</v>
      </c>
      <c r="M108" s="32">
        <f t="shared" si="1"/>
        <v>17.67556468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11">
        <v>2959749.0</v>
      </c>
      <c r="B109" s="12" t="s">
        <v>143</v>
      </c>
      <c r="C109" s="8">
        <f>VLOOKUP(A109,Planilha!A:M,13,FALSE)</f>
        <v>102</v>
      </c>
      <c r="D109" s="13" t="s">
        <v>110</v>
      </c>
      <c r="E109" s="6" t="str">
        <f>VLOOKUP(A109,Planilha!A:O,15,FALSE)</f>
        <v>L5</v>
      </c>
      <c r="F109" s="6"/>
      <c r="G109" s="6"/>
      <c r="H109" s="6" t="str">
        <f>VLOOKUP(A109,Planilha!A:P,16,FALSE)</f>
        <v>Congonhas</v>
      </c>
      <c r="I109" s="9">
        <v>55.5</v>
      </c>
      <c r="J109" s="9">
        <v>64.0</v>
      </c>
      <c r="K109" s="9">
        <v>59.75</v>
      </c>
      <c r="L109" s="30" t="str">
        <f>VLOOKUP(A109,Planilha!A:AD,30,FALSE)</f>
        <v>08/08/2004</v>
      </c>
      <c r="M109" s="32">
        <f t="shared" si="1"/>
        <v>16.98836413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6">
        <v>2962486.0</v>
      </c>
      <c r="B110" s="7" t="s">
        <v>144</v>
      </c>
      <c r="C110" s="8">
        <f>VLOOKUP(A110,Planilha!A:M,13,FALSE)</f>
        <v>201</v>
      </c>
      <c r="D110" s="8" t="s">
        <v>145</v>
      </c>
      <c r="E110" s="6" t="str">
        <f>VLOOKUP(A110,Planilha!A:O,15,FALSE)</f>
        <v>A0</v>
      </c>
      <c r="F110" s="6"/>
      <c r="G110" s="6"/>
      <c r="H110" s="6" t="str">
        <f>VLOOKUP(A110,Planilha!A:P,16,FALSE)</f>
        <v>Bambuí</v>
      </c>
      <c r="I110" s="9">
        <v>66.4</v>
      </c>
      <c r="J110" s="9">
        <v>66.0</v>
      </c>
      <c r="K110" s="9">
        <v>66.2</v>
      </c>
      <c r="L110" s="30" t="str">
        <f>VLOOKUP(A110,Planilha!A:AD,30,FALSE)</f>
        <v>05/02/1993</v>
      </c>
      <c r="M110" s="32">
        <f t="shared" si="1"/>
        <v>28.49281314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6">
        <v>2962328.0</v>
      </c>
      <c r="B111" s="7" t="s">
        <v>146</v>
      </c>
      <c r="C111" s="8">
        <f>VLOOKUP(A111,Planilha!A:M,13,FALSE)</f>
        <v>201</v>
      </c>
      <c r="D111" s="8" t="s">
        <v>145</v>
      </c>
      <c r="E111" s="6" t="str">
        <f>VLOOKUP(A111,Planilha!A:O,15,FALSE)</f>
        <v>L6</v>
      </c>
      <c r="F111" s="6"/>
      <c r="G111" s="6"/>
      <c r="H111" s="6" t="str">
        <f>VLOOKUP(A111,Planilha!A:P,16,FALSE)</f>
        <v>Bambuí</v>
      </c>
      <c r="I111" s="9">
        <v>72.77</v>
      </c>
      <c r="J111" s="9">
        <v>91.11</v>
      </c>
      <c r="K111" s="9">
        <v>81.94</v>
      </c>
      <c r="L111" s="30" t="str">
        <f>VLOOKUP(A111,Planilha!A:AD,30,FALSE)</f>
        <v>16/11/1998</v>
      </c>
      <c r="M111" s="32">
        <f t="shared" si="1"/>
        <v>22.71594798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6">
        <v>2947567.0</v>
      </c>
      <c r="B112" s="7" t="s">
        <v>148</v>
      </c>
      <c r="C112" s="8">
        <f>VLOOKUP(A112,Planilha!A:M,13,FALSE)</f>
        <v>201</v>
      </c>
      <c r="D112" s="8" t="s">
        <v>145</v>
      </c>
      <c r="E112" s="6" t="str">
        <f>VLOOKUP(A112,Planilha!A:O,15,FALSE)</f>
        <v>A0</v>
      </c>
      <c r="F112" s="6"/>
      <c r="G112" s="6"/>
      <c r="H112" s="6" t="str">
        <f>VLOOKUP(A112,Planilha!A:P,16,FALSE)</f>
        <v>Bambuí</v>
      </c>
      <c r="I112" s="9">
        <v>66.0</v>
      </c>
      <c r="J112" s="9">
        <v>75.0</v>
      </c>
      <c r="K112" s="9">
        <v>70.5</v>
      </c>
      <c r="L112" s="30" t="str">
        <f>VLOOKUP(A112,Planilha!A:AD,30,FALSE)</f>
        <v>21/12/1987</v>
      </c>
      <c r="M112" s="32">
        <f t="shared" si="1"/>
        <v>33.62080767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6">
        <v>2947013.0</v>
      </c>
      <c r="B113" s="7" t="s">
        <v>149</v>
      </c>
      <c r="C113" s="8">
        <f>VLOOKUP(A113,Planilha!A:M,13,FALSE)</f>
        <v>201</v>
      </c>
      <c r="D113" s="8" t="s">
        <v>145</v>
      </c>
      <c r="E113" s="6" t="str">
        <f>VLOOKUP(A113,Planilha!A:O,15,FALSE)</f>
        <v>L2</v>
      </c>
      <c r="F113" s="6"/>
      <c r="G113" s="6"/>
      <c r="H113" s="6" t="str">
        <f>VLOOKUP(A113,Planilha!A:P,16,FALSE)</f>
        <v>Bambuí</v>
      </c>
      <c r="I113" s="9">
        <v>69.0</v>
      </c>
      <c r="J113" s="9">
        <v>87.5</v>
      </c>
      <c r="K113" s="9">
        <v>78.25</v>
      </c>
      <c r="L113" s="30" t="str">
        <f>VLOOKUP(A113,Planilha!A:AD,30,FALSE)</f>
        <v>05/01/2000</v>
      </c>
      <c r="M113" s="32">
        <f t="shared" si="1"/>
        <v>21.5797399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6">
        <v>2952508.0</v>
      </c>
      <c r="B114" s="7" t="s">
        <v>150</v>
      </c>
      <c r="C114" s="8">
        <f>VLOOKUP(A114,Planilha!A:M,13,FALSE)</f>
        <v>201</v>
      </c>
      <c r="D114" s="8" t="s">
        <v>145</v>
      </c>
      <c r="E114" s="6" t="str">
        <f>VLOOKUP(A114,Planilha!A:O,15,FALSE)</f>
        <v>A0</v>
      </c>
      <c r="F114" s="6"/>
      <c r="G114" s="6"/>
      <c r="H114" s="6" t="str">
        <f>VLOOKUP(A114,Planilha!A:P,16,FALSE)</f>
        <v>Bambuí</v>
      </c>
      <c r="I114" s="9">
        <v>68.0</v>
      </c>
      <c r="J114" s="9">
        <v>56.5</v>
      </c>
      <c r="K114" s="9">
        <v>62.25</v>
      </c>
      <c r="L114" s="30" t="str">
        <f>VLOOKUP(A114,Planilha!A:AD,30,FALSE)</f>
        <v>05/05/1995</v>
      </c>
      <c r="M114" s="32">
        <f t="shared" si="1"/>
        <v>26.25051335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6">
        <v>2945487.0</v>
      </c>
      <c r="B115" s="7" t="s">
        <v>151</v>
      </c>
      <c r="C115" s="8">
        <f>VLOOKUP(A115,Planilha!A:M,13,FALSE)</f>
        <v>201</v>
      </c>
      <c r="D115" s="8" t="s">
        <v>145</v>
      </c>
      <c r="E115" s="6" t="str">
        <f>VLOOKUP(A115,Planilha!A:O,15,FALSE)</f>
        <v>A0</v>
      </c>
      <c r="F115" s="6"/>
      <c r="G115" s="6"/>
      <c r="H115" s="6" t="str">
        <f>VLOOKUP(A115,Planilha!A:P,16,FALSE)</f>
        <v>Bambuí</v>
      </c>
      <c r="I115" s="9">
        <v>65.25</v>
      </c>
      <c r="J115" s="9">
        <v>66.5</v>
      </c>
      <c r="K115" s="9">
        <v>65.875</v>
      </c>
      <c r="L115" s="30" t="str">
        <f>VLOOKUP(A115,Planilha!A:AD,30,FALSE)</f>
        <v>18/10/2001</v>
      </c>
      <c r="M115" s="32">
        <f t="shared" si="1"/>
        <v>19.79466119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6">
        <v>2945402.0</v>
      </c>
      <c r="B116" s="7" t="s">
        <v>152</v>
      </c>
      <c r="C116" s="8">
        <f>VLOOKUP(A116,Planilha!A:M,13,FALSE)</f>
        <v>201</v>
      </c>
      <c r="D116" s="8" t="s">
        <v>145</v>
      </c>
      <c r="E116" s="6" t="str">
        <f>VLOOKUP(A116,Planilha!A:O,15,FALSE)</f>
        <v>A0</v>
      </c>
      <c r="F116" s="6"/>
      <c r="G116" s="6"/>
      <c r="H116" s="6" t="str">
        <f>VLOOKUP(A116,Planilha!A:P,16,FALSE)</f>
        <v>Bambuí</v>
      </c>
      <c r="I116" s="9">
        <v>55.0</v>
      </c>
      <c r="J116" s="9">
        <v>53.0</v>
      </c>
      <c r="K116" s="9">
        <v>54.0</v>
      </c>
      <c r="L116" s="30" t="str">
        <f>VLOOKUP(A116,Planilha!A:AD,30,FALSE)</f>
        <v>17/04/1970</v>
      </c>
      <c r="M116" s="32">
        <f t="shared" si="1"/>
        <v>51.2991102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6">
        <v>2955493.0</v>
      </c>
      <c r="B117" s="7" t="s">
        <v>153</v>
      </c>
      <c r="C117" s="8">
        <f>VLOOKUP(A117,Planilha!A:M,13,FALSE)</f>
        <v>201</v>
      </c>
      <c r="D117" s="8" t="s">
        <v>145</v>
      </c>
      <c r="E117" s="6" t="str">
        <f>VLOOKUP(A117,Planilha!A:O,15,FALSE)</f>
        <v>A0</v>
      </c>
      <c r="F117" s="6"/>
      <c r="G117" s="6"/>
      <c r="H117" s="6" t="str">
        <f>VLOOKUP(A117,Planilha!A:P,16,FALSE)</f>
        <v>Bambuí</v>
      </c>
      <c r="I117" s="9">
        <v>66.1</v>
      </c>
      <c r="J117" s="9">
        <v>67.25</v>
      </c>
      <c r="K117" s="9">
        <v>66.675</v>
      </c>
      <c r="L117" s="30" t="str">
        <f>VLOOKUP(A117,Planilha!A:AD,30,FALSE)</f>
        <v>27/09/2000</v>
      </c>
      <c r="M117" s="32">
        <f t="shared" si="1"/>
        <v>20.85147159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6">
        <v>2961640.0</v>
      </c>
      <c r="B118" s="7" t="s">
        <v>154</v>
      </c>
      <c r="C118" s="8">
        <f>VLOOKUP(A118,Planilha!A:M,13,FALSE)</f>
        <v>201</v>
      </c>
      <c r="D118" s="8" t="s">
        <v>145</v>
      </c>
      <c r="E118" s="6" t="str">
        <f>VLOOKUP(A118,Planilha!A:O,15,FALSE)</f>
        <v>A0</v>
      </c>
      <c r="F118" s="6"/>
      <c r="G118" s="6"/>
      <c r="H118" s="6" t="str">
        <f>VLOOKUP(A118,Planilha!A:P,16,FALSE)</f>
        <v>Bambuí</v>
      </c>
      <c r="I118" s="9">
        <v>67.0</v>
      </c>
      <c r="J118" s="9">
        <v>82.0</v>
      </c>
      <c r="K118" s="9">
        <v>74.5</v>
      </c>
      <c r="L118" s="30" t="str">
        <f>VLOOKUP(A118,Planilha!A:AD,30,FALSE)</f>
        <v>20/04/2003</v>
      </c>
      <c r="M118" s="32">
        <f t="shared" si="1"/>
        <v>18.29158111</v>
      </c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6">
        <v>2948439.0</v>
      </c>
      <c r="B119" s="7" t="s">
        <v>155</v>
      </c>
      <c r="C119" s="8">
        <f>VLOOKUP(A119,Planilha!A:M,13,FALSE)</f>
        <v>203</v>
      </c>
      <c r="D119" s="8" t="s">
        <v>156</v>
      </c>
      <c r="E119" s="6" t="str">
        <f>VLOOKUP(A119,Planilha!A:O,15,FALSE)</f>
        <v>A0</v>
      </c>
      <c r="F119" s="6"/>
      <c r="G119" s="6"/>
      <c r="H119" s="6" t="str">
        <f>VLOOKUP(A119,Planilha!A:P,16,FALSE)</f>
        <v>Ouro Preto</v>
      </c>
      <c r="I119" s="9">
        <v>80.5</v>
      </c>
      <c r="J119" s="9">
        <v>88.25</v>
      </c>
      <c r="K119" s="9">
        <v>84.375</v>
      </c>
      <c r="L119" s="30" t="str">
        <f>VLOOKUP(A119,Planilha!A:AD,30,FALSE)</f>
        <v>01/11/1995</v>
      </c>
      <c r="M119" s="32">
        <f t="shared" si="1"/>
        <v>25.75770021</v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6">
        <v>2955234.0</v>
      </c>
      <c r="B120" s="7" t="s">
        <v>157</v>
      </c>
      <c r="C120" s="8">
        <f>VLOOKUP(A120,Planilha!A:M,13,FALSE)</f>
        <v>203</v>
      </c>
      <c r="D120" s="8" t="s">
        <v>156</v>
      </c>
      <c r="E120" s="6" t="str">
        <f>VLOOKUP(A120,Planilha!A:O,15,FALSE)</f>
        <v>L2</v>
      </c>
      <c r="F120" s="6"/>
      <c r="G120" s="6"/>
      <c r="H120" s="6" t="str">
        <f>VLOOKUP(A120,Planilha!A:P,16,FALSE)</f>
        <v>Ouro Preto</v>
      </c>
      <c r="I120" s="9">
        <v>61.0</v>
      </c>
      <c r="J120" s="9">
        <v>60.25</v>
      </c>
      <c r="K120" s="9">
        <v>60.625</v>
      </c>
      <c r="L120" s="30" t="str">
        <f>VLOOKUP(A120,Planilha!A:AD,30,FALSE)</f>
        <v>31/12/1990</v>
      </c>
      <c r="M120" s="32">
        <f t="shared" si="1"/>
        <v>30.5927447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6">
        <v>2956591.0</v>
      </c>
      <c r="B121" s="7" t="s">
        <v>158</v>
      </c>
      <c r="C121" s="8">
        <f>VLOOKUP(A121,Planilha!A:M,13,FALSE)</f>
        <v>203</v>
      </c>
      <c r="D121" s="8" t="s">
        <v>156</v>
      </c>
      <c r="E121" s="6" t="str">
        <f>VLOOKUP(A121,Planilha!A:O,15,FALSE)</f>
        <v>L5</v>
      </c>
      <c r="F121" s="6"/>
      <c r="G121" s="6"/>
      <c r="H121" s="6" t="str">
        <f>VLOOKUP(A121,Planilha!A:P,16,FALSE)</f>
        <v>Ouro Preto</v>
      </c>
      <c r="I121" s="9">
        <v>60.0</v>
      </c>
      <c r="J121" s="9">
        <v>60.0</v>
      </c>
      <c r="K121" s="9">
        <v>60.0</v>
      </c>
      <c r="L121" s="30" t="str">
        <f>VLOOKUP(A121,Planilha!A:AD,30,FALSE)</f>
        <v>08/05/1999</v>
      </c>
      <c r="M121" s="32">
        <f t="shared" si="1"/>
        <v>22.24229979</v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6">
        <v>2961167.0</v>
      </c>
      <c r="B122" s="7" t="s">
        <v>159</v>
      </c>
      <c r="C122" s="8">
        <f>VLOOKUP(A122,Planilha!A:M,13,FALSE)</f>
        <v>203</v>
      </c>
      <c r="D122" s="8" t="s">
        <v>156</v>
      </c>
      <c r="E122" s="6" t="str">
        <f>VLOOKUP(A122,Planilha!A:O,15,FALSE)</f>
        <v>A0</v>
      </c>
      <c r="F122" s="6"/>
      <c r="G122" s="6"/>
      <c r="H122" s="6" t="str">
        <f>VLOOKUP(A122,Planilha!A:P,16,FALSE)</f>
        <v>Ouro Preto</v>
      </c>
      <c r="I122" s="9">
        <v>73.75</v>
      </c>
      <c r="J122" s="9">
        <v>72.2</v>
      </c>
      <c r="K122" s="9">
        <v>72.975</v>
      </c>
      <c r="L122" s="30" t="str">
        <f>VLOOKUP(A122,Planilha!A:AD,30,FALSE)</f>
        <v>24/11/2000</v>
      </c>
      <c r="M122" s="32">
        <f t="shared" si="1"/>
        <v>20.69267625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6">
        <v>2964904.0</v>
      </c>
      <c r="B123" s="7" t="s">
        <v>160</v>
      </c>
      <c r="C123" s="8">
        <f>VLOOKUP(A123,Planilha!A:M,13,FALSE)</f>
        <v>203</v>
      </c>
      <c r="D123" s="8" t="s">
        <v>156</v>
      </c>
      <c r="E123" s="6" t="str">
        <f>VLOOKUP(A123,Planilha!A:O,15,FALSE)</f>
        <v>A0</v>
      </c>
      <c r="F123" s="6"/>
      <c r="G123" s="6"/>
      <c r="H123" s="6" t="str">
        <f>VLOOKUP(A123,Planilha!A:P,16,FALSE)</f>
        <v>Ouro Preto</v>
      </c>
      <c r="I123" s="9">
        <v>67.0</v>
      </c>
      <c r="J123" s="9">
        <v>61.0</v>
      </c>
      <c r="K123" s="9">
        <v>64.0</v>
      </c>
      <c r="L123" s="30" t="str">
        <f>VLOOKUP(A123,Planilha!A:AD,30,FALSE)</f>
        <v>19/05/2000</v>
      </c>
      <c r="M123" s="32">
        <f t="shared" si="1"/>
        <v>21.21013005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6">
        <v>2964312.0</v>
      </c>
      <c r="B124" s="7" t="s">
        <v>161</v>
      </c>
      <c r="C124" s="8">
        <f>VLOOKUP(A124,Planilha!A:M,13,FALSE)</f>
        <v>203</v>
      </c>
      <c r="D124" s="8" t="s">
        <v>156</v>
      </c>
      <c r="E124" s="6" t="str">
        <f>VLOOKUP(A124,Planilha!A:O,15,FALSE)</f>
        <v>L6</v>
      </c>
      <c r="F124" s="6"/>
      <c r="G124" s="6"/>
      <c r="H124" s="6" t="str">
        <f>VLOOKUP(A124,Planilha!A:P,16,FALSE)</f>
        <v>Ouro Preto</v>
      </c>
      <c r="I124" s="9">
        <v>60.75</v>
      </c>
      <c r="J124" s="9">
        <v>66.75</v>
      </c>
      <c r="K124" s="9">
        <v>63.75</v>
      </c>
      <c r="L124" s="30" t="str">
        <f>VLOOKUP(A124,Planilha!A:AD,30,FALSE)</f>
        <v>08/11/1994</v>
      </c>
      <c r="M124" s="32">
        <f t="shared" si="1"/>
        <v>26.73785079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6">
        <v>2964991.0</v>
      </c>
      <c r="B125" s="7" t="s">
        <v>162</v>
      </c>
      <c r="C125" s="8">
        <f>VLOOKUP(A125,Planilha!A:M,13,FALSE)</f>
        <v>203</v>
      </c>
      <c r="D125" s="8" t="s">
        <v>156</v>
      </c>
      <c r="E125" s="6" t="str">
        <f>VLOOKUP(A125,Planilha!A:O,15,FALSE)</f>
        <v>L6</v>
      </c>
      <c r="F125" s="6"/>
      <c r="G125" s="6"/>
      <c r="H125" s="6" t="str">
        <f>VLOOKUP(A125,Planilha!A:P,16,FALSE)</f>
        <v>Ouro Preto</v>
      </c>
      <c r="I125" s="9">
        <v>60.0</v>
      </c>
      <c r="J125" s="9">
        <v>60.0</v>
      </c>
      <c r="K125" s="9">
        <v>60.0</v>
      </c>
      <c r="L125" s="30" t="str">
        <f>VLOOKUP(A125,Planilha!A:AD,30,FALSE)</f>
        <v>27/01/1983</v>
      </c>
      <c r="M125" s="32">
        <f t="shared" si="1"/>
        <v>38.51882272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6">
        <v>2963613.0</v>
      </c>
      <c r="B126" s="7" t="s">
        <v>163</v>
      </c>
      <c r="C126" s="8">
        <f>VLOOKUP(A126,Planilha!A:M,13,FALSE)</f>
        <v>203</v>
      </c>
      <c r="D126" s="8" t="s">
        <v>156</v>
      </c>
      <c r="E126" s="6" t="str">
        <f>VLOOKUP(A126,Planilha!A:O,15,FALSE)</f>
        <v>L6</v>
      </c>
      <c r="F126" s="6"/>
      <c r="G126" s="6"/>
      <c r="H126" s="6" t="str">
        <f>VLOOKUP(A126,Planilha!A:P,16,FALSE)</f>
        <v>Ouro Preto</v>
      </c>
      <c r="I126" s="9">
        <v>61.0</v>
      </c>
      <c r="J126" s="9">
        <v>66.5</v>
      </c>
      <c r="K126" s="9">
        <v>63.75</v>
      </c>
      <c r="L126" s="30" t="str">
        <f>VLOOKUP(A126,Planilha!A:AD,30,FALSE)</f>
        <v>08/02/2000</v>
      </c>
      <c r="M126" s="32">
        <f t="shared" si="1"/>
        <v>21.48665298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6">
        <v>2964771.0</v>
      </c>
      <c r="B127" s="7" t="s">
        <v>164</v>
      </c>
      <c r="C127" s="8">
        <f>VLOOKUP(A127,Planilha!A:M,13,FALSE)</f>
        <v>203</v>
      </c>
      <c r="D127" s="8" t="s">
        <v>156</v>
      </c>
      <c r="E127" s="6" t="str">
        <f>VLOOKUP(A127,Planilha!A:O,15,FALSE)</f>
        <v>L6</v>
      </c>
      <c r="F127" s="6"/>
      <c r="G127" s="6"/>
      <c r="H127" s="6" t="str">
        <f>VLOOKUP(A127,Planilha!A:P,16,FALSE)</f>
        <v>Ouro Preto</v>
      </c>
      <c r="I127" s="9">
        <v>80.0</v>
      </c>
      <c r="J127" s="9">
        <v>80.0</v>
      </c>
      <c r="K127" s="9">
        <v>80.0</v>
      </c>
      <c r="L127" s="30" t="str">
        <f>VLOOKUP(A127,Planilha!A:AD,30,FALSE)</f>
        <v>27/02/1978</v>
      </c>
      <c r="M127" s="32">
        <f t="shared" si="1"/>
        <v>43.43326489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6">
        <v>2948272.0</v>
      </c>
      <c r="B128" s="7" t="s">
        <v>165</v>
      </c>
      <c r="C128" s="8">
        <f>VLOOKUP(A128,Planilha!A:M,13,FALSE)</f>
        <v>203</v>
      </c>
      <c r="D128" s="8" t="s">
        <v>156</v>
      </c>
      <c r="E128" s="6" t="str">
        <f>VLOOKUP(A128,Planilha!A:O,15,FALSE)</f>
        <v>A0</v>
      </c>
      <c r="F128" s="6"/>
      <c r="G128" s="6"/>
      <c r="H128" s="6" t="str">
        <f>VLOOKUP(A128,Planilha!A:P,16,FALSE)</f>
        <v>Ouro Preto</v>
      </c>
      <c r="I128" s="9">
        <v>70.5</v>
      </c>
      <c r="J128" s="9">
        <v>68.5</v>
      </c>
      <c r="K128" s="9">
        <v>69.5</v>
      </c>
      <c r="L128" s="30" t="str">
        <f>VLOOKUP(A128,Planilha!A:AD,30,FALSE)</f>
        <v>25/06/1991</v>
      </c>
      <c r="M128" s="32">
        <f t="shared" si="1"/>
        <v>30.11088296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6">
        <v>2962689.0</v>
      </c>
      <c r="B129" s="7" t="s">
        <v>166</v>
      </c>
      <c r="C129" s="8">
        <f>VLOOKUP(A129,Planilha!A:M,13,FALSE)</f>
        <v>203</v>
      </c>
      <c r="D129" s="8" t="s">
        <v>156</v>
      </c>
      <c r="E129" s="6" t="str">
        <f>VLOOKUP(A129,Planilha!A:O,15,FALSE)</f>
        <v>L6</v>
      </c>
      <c r="F129" s="6"/>
      <c r="G129" s="6"/>
      <c r="H129" s="6" t="str">
        <f>VLOOKUP(A129,Planilha!A:P,16,FALSE)</f>
        <v>Ouro Preto</v>
      </c>
      <c r="I129" s="9">
        <v>62.5</v>
      </c>
      <c r="J129" s="9">
        <v>62.25</v>
      </c>
      <c r="K129" s="9">
        <v>62.375</v>
      </c>
      <c r="L129" s="30" t="str">
        <f>VLOOKUP(A129,Planilha!A:AD,30,FALSE)</f>
        <v>19/05/2002</v>
      </c>
      <c r="M129" s="32">
        <f t="shared" si="1"/>
        <v>19.21149897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6">
        <v>2948191.0</v>
      </c>
      <c r="B130" s="7" t="s">
        <v>167</v>
      </c>
      <c r="C130" s="8">
        <f>VLOOKUP(A130,Planilha!A:M,13,FALSE)</f>
        <v>203</v>
      </c>
      <c r="D130" s="8" t="s">
        <v>156</v>
      </c>
      <c r="E130" s="6" t="str">
        <f>VLOOKUP(A130,Planilha!A:O,15,FALSE)</f>
        <v>A0</v>
      </c>
      <c r="F130" s="6"/>
      <c r="G130" s="6"/>
      <c r="H130" s="6" t="str">
        <f>VLOOKUP(A130,Planilha!A:P,16,FALSE)</f>
        <v>Ouro Preto</v>
      </c>
      <c r="I130" s="9">
        <v>65.75</v>
      </c>
      <c r="J130" s="9">
        <v>64.5</v>
      </c>
      <c r="K130" s="9">
        <v>65.125</v>
      </c>
      <c r="L130" s="30" t="str">
        <f>VLOOKUP(A130,Planilha!A:AD,30,FALSE)</f>
        <v>15/03/1991</v>
      </c>
      <c r="M130" s="32">
        <f t="shared" si="1"/>
        <v>30.39014374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6">
        <v>2955226.0</v>
      </c>
      <c r="B131" s="7" t="s">
        <v>168</v>
      </c>
      <c r="C131" s="8">
        <f>VLOOKUP(A131,Planilha!A:M,13,FALSE)</f>
        <v>203</v>
      </c>
      <c r="D131" s="8" t="s">
        <v>156</v>
      </c>
      <c r="E131" s="6" t="str">
        <f>VLOOKUP(A131,Planilha!A:O,15,FALSE)</f>
        <v>L5</v>
      </c>
      <c r="F131" s="6"/>
      <c r="G131" s="6"/>
      <c r="H131" s="6" t="str">
        <f>VLOOKUP(A131,Planilha!A:P,16,FALSE)</f>
        <v>Ouro Preto</v>
      </c>
      <c r="I131" s="9">
        <v>61.75</v>
      </c>
      <c r="J131" s="9">
        <v>60.0</v>
      </c>
      <c r="K131" s="9">
        <v>60.875</v>
      </c>
      <c r="L131" s="30" t="str">
        <f>VLOOKUP(A131,Planilha!A:AD,30,FALSE)</f>
        <v>12/04/1997</v>
      </c>
      <c r="M131" s="32">
        <f t="shared" si="1"/>
        <v>24.31211499</v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6">
        <v>2947170.0</v>
      </c>
      <c r="B132" s="7" t="s">
        <v>169</v>
      </c>
      <c r="C132" s="8">
        <f>VLOOKUP(A132,Planilha!A:M,13,FALSE)</f>
        <v>203</v>
      </c>
      <c r="D132" s="8" t="s">
        <v>156</v>
      </c>
      <c r="E132" s="6" t="str">
        <f>VLOOKUP(A132,Planilha!A:O,15,FALSE)</f>
        <v>A0</v>
      </c>
      <c r="F132" s="6"/>
      <c r="G132" s="6"/>
      <c r="H132" s="6" t="str">
        <f>VLOOKUP(A132,Planilha!A:P,16,FALSE)</f>
        <v>Ouro Preto</v>
      </c>
      <c r="I132" s="9">
        <v>67.0</v>
      </c>
      <c r="J132" s="9">
        <v>80.5</v>
      </c>
      <c r="K132" s="9">
        <v>73.75</v>
      </c>
      <c r="L132" s="30" t="str">
        <f>VLOOKUP(A132,Planilha!A:AD,30,FALSE)</f>
        <v>23/01/2000</v>
      </c>
      <c r="M132" s="32">
        <f t="shared" si="1"/>
        <v>21.53045859</v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6">
        <v>2945359.0</v>
      </c>
      <c r="B133" s="7" t="s">
        <v>170</v>
      </c>
      <c r="C133" s="8">
        <f>VLOOKUP(A133,Planilha!A:M,13,FALSE)</f>
        <v>202</v>
      </c>
      <c r="D133" s="8" t="s">
        <v>171</v>
      </c>
      <c r="E133" s="6" t="str">
        <f>VLOOKUP(A133,Planilha!A:O,15,FALSE)</f>
        <v>V3895</v>
      </c>
      <c r="F133" s="6"/>
      <c r="G133" s="6"/>
      <c r="H133" s="6" t="str">
        <f>VLOOKUP(A133,Planilha!A:P,16,FALSE)</f>
        <v>Congonhas</v>
      </c>
      <c r="I133" s="9">
        <v>64.5</v>
      </c>
      <c r="J133" s="9">
        <v>65.5</v>
      </c>
      <c r="K133" s="9">
        <v>65.0</v>
      </c>
      <c r="L133" s="30" t="str">
        <f>VLOOKUP(A133,Planilha!A:AD,30,FALSE)</f>
        <v>26/03/2002</v>
      </c>
      <c r="M133" s="32">
        <f t="shared" si="1"/>
        <v>19.35934292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6">
        <v>2946121.0</v>
      </c>
      <c r="B134" s="7" t="s">
        <v>172</v>
      </c>
      <c r="C134" s="8">
        <f>VLOOKUP(A134,Planilha!A:M,13,FALSE)</f>
        <v>202</v>
      </c>
      <c r="D134" s="8" t="s">
        <v>171</v>
      </c>
      <c r="E134" s="6" t="str">
        <f>VLOOKUP(A134,Planilha!A:O,15,FALSE)</f>
        <v>A0</v>
      </c>
      <c r="F134" s="6"/>
      <c r="G134" s="6"/>
      <c r="H134" s="6" t="str">
        <f>VLOOKUP(A134,Planilha!A:P,16,FALSE)</f>
        <v>Congonhas</v>
      </c>
      <c r="I134" s="9">
        <v>55.0</v>
      </c>
      <c r="J134" s="9">
        <v>50.0</v>
      </c>
      <c r="K134" s="9">
        <v>52.5</v>
      </c>
      <c r="L134" s="30" t="str">
        <f>VLOOKUP(A134,Planilha!A:AD,30,FALSE)</f>
        <v>08/04/1987</v>
      </c>
      <c r="M134" s="32">
        <f t="shared" si="1"/>
        <v>34.32443532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6">
        <v>2947871.0</v>
      </c>
      <c r="B135" s="7" t="s">
        <v>173</v>
      </c>
      <c r="C135" s="8">
        <f>VLOOKUP(A135,Planilha!A:M,13,FALSE)</f>
        <v>202</v>
      </c>
      <c r="D135" s="8" t="s">
        <v>171</v>
      </c>
      <c r="E135" s="6" t="str">
        <f>VLOOKUP(A135,Planilha!A:O,15,FALSE)</f>
        <v>L2</v>
      </c>
      <c r="F135" s="6"/>
      <c r="G135" s="6"/>
      <c r="H135" s="6" t="str">
        <f>VLOOKUP(A135,Planilha!A:P,16,FALSE)</f>
        <v>Congonhas</v>
      </c>
      <c r="I135" s="9">
        <v>60.6</v>
      </c>
      <c r="J135" s="9">
        <v>62.25</v>
      </c>
      <c r="K135" s="9">
        <v>61.425</v>
      </c>
      <c r="L135" s="30" t="str">
        <f>VLOOKUP(A135,Planilha!A:AD,30,FALSE)</f>
        <v>27/02/1987</v>
      </c>
      <c r="M135" s="32">
        <f t="shared" si="1"/>
        <v>34.43394935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6">
        <v>2959954.0</v>
      </c>
      <c r="B136" s="7" t="s">
        <v>174</v>
      </c>
      <c r="C136" s="8">
        <f>VLOOKUP(A136,Planilha!A:M,13,FALSE)</f>
        <v>202</v>
      </c>
      <c r="D136" s="8" t="s">
        <v>171</v>
      </c>
      <c r="E136" s="6" t="str">
        <f>VLOOKUP(A136,Planilha!A:O,15,FALSE)</f>
        <v>L2</v>
      </c>
      <c r="F136" s="6"/>
      <c r="G136" s="6"/>
      <c r="H136" s="6" t="str">
        <f>VLOOKUP(A136,Planilha!A:P,16,FALSE)</f>
        <v>Congonhas</v>
      </c>
      <c r="I136" s="9">
        <v>64.5</v>
      </c>
      <c r="J136" s="9">
        <v>65.0</v>
      </c>
      <c r="K136" s="9">
        <v>64.75</v>
      </c>
      <c r="L136" s="30" t="str">
        <f>VLOOKUP(A136,Planilha!A:AD,30,FALSE)</f>
        <v>25/02/2003</v>
      </c>
      <c r="M136" s="32">
        <f t="shared" si="1"/>
        <v>18.43942505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6">
        <v>2959410.0</v>
      </c>
      <c r="B137" s="7" t="s">
        <v>175</v>
      </c>
      <c r="C137" s="8">
        <f>VLOOKUP(A137,Planilha!A:M,13,FALSE)</f>
        <v>202</v>
      </c>
      <c r="D137" s="8" t="s">
        <v>171</v>
      </c>
      <c r="E137" s="6" t="str">
        <f>VLOOKUP(A137,Planilha!A:O,15,FALSE)</f>
        <v>L1</v>
      </c>
      <c r="F137" s="6"/>
      <c r="G137" s="6"/>
      <c r="H137" s="6" t="str">
        <f>VLOOKUP(A137,Planilha!A:P,16,FALSE)</f>
        <v>Congonhas</v>
      </c>
      <c r="I137" s="9">
        <v>89.0</v>
      </c>
      <c r="J137" s="9">
        <v>84.5</v>
      </c>
      <c r="K137" s="9">
        <v>86.75</v>
      </c>
      <c r="L137" s="30" t="str">
        <f>VLOOKUP(A137,Planilha!A:AD,30,FALSE)</f>
        <v>30/01/2004</v>
      </c>
      <c r="M137" s="32">
        <f t="shared" si="1"/>
        <v>17.51129363</v>
      </c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6">
        <v>2946361.0</v>
      </c>
      <c r="B138" s="7" t="s">
        <v>176</v>
      </c>
      <c r="C138" s="8">
        <f>VLOOKUP(A138,Planilha!A:M,13,FALSE)</f>
        <v>202</v>
      </c>
      <c r="D138" s="8" t="s">
        <v>171</v>
      </c>
      <c r="E138" s="6" t="str">
        <f>VLOOKUP(A138,Planilha!A:O,15,FALSE)</f>
        <v>A0</v>
      </c>
      <c r="F138" s="6"/>
      <c r="G138" s="6"/>
      <c r="H138" s="6" t="str">
        <f>VLOOKUP(A138,Planilha!A:P,16,FALSE)</f>
        <v>Congonhas</v>
      </c>
      <c r="I138" s="9">
        <v>64.5</v>
      </c>
      <c r="J138" s="9">
        <v>69.83500000000001</v>
      </c>
      <c r="K138" s="9">
        <v>67.1675</v>
      </c>
      <c r="L138" s="30" t="str">
        <f>VLOOKUP(A138,Planilha!A:AD,30,FALSE)</f>
        <v>06/06/1989</v>
      </c>
      <c r="M138" s="32">
        <f t="shared" si="1"/>
        <v>32.1615332</v>
      </c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6">
        <v>2948282.0</v>
      </c>
      <c r="B139" s="7" t="s">
        <v>177</v>
      </c>
      <c r="C139" s="8">
        <f>VLOOKUP(A139,Planilha!A:M,13,FALSE)</f>
        <v>202</v>
      </c>
      <c r="D139" s="8" t="s">
        <v>171</v>
      </c>
      <c r="E139" s="6" t="str">
        <f>VLOOKUP(A139,Planilha!A:O,15,FALSE)</f>
        <v>A0</v>
      </c>
      <c r="F139" s="6"/>
      <c r="G139" s="6"/>
      <c r="H139" s="6" t="str">
        <f>VLOOKUP(A139,Planilha!A:P,16,FALSE)</f>
        <v>Congonhas</v>
      </c>
      <c r="I139" s="9">
        <v>67.5</v>
      </c>
      <c r="J139" s="9">
        <v>71.0</v>
      </c>
      <c r="K139" s="9">
        <v>69.25</v>
      </c>
      <c r="L139" s="30" t="str">
        <f>VLOOKUP(A139,Planilha!A:AD,30,FALSE)</f>
        <v>11/01/1994</v>
      </c>
      <c r="M139" s="32">
        <f t="shared" si="1"/>
        <v>27.56194387</v>
      </c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6">
        <v>2964657.0</v>
      </c>
      <c r="B140" s="7" t="s">
        <v>178</v>
      </c>
      <c r="C140" s="8">
        <f>VLOOKUP(A140,Planilha!A:M,13,FALSE)</f>
        <v>202</v>
      </c>
      <c r="D140" s="8" t="s">
        <v>171</v>
      </c>
      <c r="E140" s="6" t="str">
        <f>VLOOKUP(A140,Planilha!A:O,15,FALSE)</f>
        <v>L6</v>
      </c>
      <c r="F140" s="6"/>
      <c r="G140" s="6"/>
      <c r="H140" s="6" t="str">
        <f>VLOOKUP(A140,Planilha!A:P,16,FALSE)</f>
        <v>Congonhas</v>
      </c>
      <c r="I140" s="9">
        <v>78.25</v>
      </c>
      <c r="J140" s="9">
        <v>74.25</v>
      </c>
      <c r="K140" s="9">
        <v>76.25</v>
      </c>
      <c r="L140" s="30" t="str">
        <f>VLOOKUP(A140,Planilha!A:AD,30,FALSE)</f>
        <v>27/06/1991</v>
      </c>
      <c r="M140" s="32">
        <f t="shared" si="1"/>
        <v>30.10540726</v>
      </c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11">
        <v>2947940.0</v>
      </c>
      <c r="B141" s="12" t="s">
        <v>179</v>
      </c>
      <c r="C141" s="8">
        <f>VLOOKUP(A141,Planilha!A:M,13,FALSE)</f>
        <v>202</v>
      </c>
      <c r="D141" s="13" t="s">
        <v>171</v>
      </c>
      <c r="E141" s="6" t="str">
        <f>VLOOKUP(A141,Planilha!A:O,15,FALSE)</f>
        <v>A0</v>
      </c>
      <c r="F141" s="6"/>
      <c r="G141" s="6"/>
      <c r="H141" s="6" t="str">
        <f>VLOOKUP(A141,Planilha!A:P,16,FALSE)</f>
        <v>Congonhas</v>
      </c>
      <c r="I141" s="9">
        <v>71.0</v>
      </c>
      <c r="J141" s="9">
        <v>79.0</v>
      </c>
      <c r="K141" s="9">
        <v>75.0</v>
      </c>
      <c r="L141" s="30" t="str">
        <f>VLOOKUP(A141,Planilha!A:AD,30,FALSE)</f>
        <v>31/01/1997</v>
      </c>
      <c r="M141" s="32">
        <f t="shared" si="1"/>
        <v>24.5065024</v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6">
        <v>2947892.0</v>
      </c>
      <c r="B142" s="7" t="s">
        <v>180</v>
      </c>
      <c r="C142" s="8">
        <f>VLOOKUP(A142,Planilha!A:M,13,FALSE)</f>
        <v>202</v>
      </c>
      <c r="D142" s="8" t="s">
        <v>171</v>
      </c>
      <c r="E142" s="6" t="str">
        <f>VLOOKUP(A142,Planilha!A:O,15,FALSE)</f>
        <v>A0</v>
      </c>
      <c r="F142" s="6"/>
      <c r="G142" s="6"/>
      <c r="H142" s="6" t="str">
        <f>VLOOKUP(A142,Planilha!A:P,16,FALSE)</f>
        <v>Congonhas</v>
      </c>
      <c r="I142" s="9">
        <v>56.0</v>
      </c>
      <c r="J142" s="9">
        <v>53.5</v>
      </c>
      <c r="K142" s="9">
        <v>54.75</v>
      </c>
      <c r="L142" s="30" t="str">
        <f>VLOOKUP(A142,Planilha!A:AD,30,FALSE)</f>
        <v>19/06/1982</v>
      </c>
      <c r="M142" s="32">
        <f t="shared" si="1"/>
        <v>39.1266256</v>
      </c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6">
        <v>2953684.0</v>
      </c>
      <c r="B143" s="7" t="s">
        <v>181</v>
      </c>
      <c r="C143" s="8">
        <f>VLOOKUP(A143,Planilha!A:M,13,FALSE)</f>
        <v>202</v>
      </c>
      <c r="D143" s="8" t="s">
        <v>171</v>
      </c>
      <c r="E143" s="6" t="str">
        <f>VLOOKUP(A143,Planilha!A:O,15,FALSE)</f>
        <v>L2</v>
      </c>
      <c r="F143" s="6"/>
      <c r="G143" s="6"/>
      <c r="H143" s="6" t="str">
        <f>VLOOKUP(A143,Planilha!A:P,16,FALSE)</f>
        <v>Congonhas</v>
      </c>
      <c r="I143" s="9">
        <v>82.5</v>
      </c>
      <c r="J143" s="9">
        <v>76.0</v>
      </c>
      <c r="K143" s="9">
        <v>79.25</v>
      </c>
      <c r="L143" s="30" t="str">
        <f>VLOOKUP(A143,Planilha!A:AD,30,FALSE)</f>
        <v>28/04/2004</v>
      </c>
      <c r="M143" s="32">
        <f t="shared" si="1"/>
        <v>17.26762491</v>
      </c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6">
        <v>2960187.0</v>
      </c>
      <c r="B144" s="7" t="s">
        <v>182</v>
      </c>
      <c r="C144" s="8">
        <f>VLOOKUP(A144,Planilha!A:M,13,FALSE)</f>
        <v>202</v>
      </c>
      <c r="D144" s="8" t="s">
        <v>171</v>
      </c>
      <c r="E144" s="6" t="str">
        <f>VLOOKUP(A144,Planilha!A:O,15,FALSE)</f>
        <v>L2</v>
      </c>
      <c r="F144" s="6"/>
      <c r="G144" s="6"/>
      <c r="H144" s="6" t="str">
        <f>VLOOKUP(A144,Planilha!A:P,16,FALSE)</f>
        <v>Congonhas</v>
      </c>
      <c r="I144" s="9">
        <v>72.0</v>
      </c>
      <c r="J144" s="9">
        <v>62.0</v>
      </c>
      <c r="K144" s="9">
        <v>67.0</v>
      </c>
      <c r="L144" s="30" t="str">
        <f>VLOOKUP(A144,Planilha!A:AD,30,FALSE)</f>
        <v>13/03/1997</v>
      </c>
      <c r="M144" s="32">
        <f t="shared" si="1"/>
        <v>24.39425051</v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6">
        <v>2963285.0</v>
      </c>
      <c r="B145" s="7" t="s">
        <v>183</v>
      </c>
      <c r="C145" s="8">
        <f>VLOOKUP(A145,Planilha!A:M,13,FALSE)</f>
        <v>202</v>
      </c>
      <c r="D145" s="8" t="s">
        <v>171</v>
      </c>
      <c r="E145" s="6" t="str">
        <f>VLOOKUP(A145,Planilha!A:O,15,FALSE)</f>
        <v>L2</v>
      </c>
      <c r="F145" s="6"/>
      <c r="G145" s="6"/>
      <c r="H145" s="6" t="str">
        <f>VLOOKUP(A145,Planilha!A:P,16,FALSE)</f>
        <v>Congonhas</v>
      </c>
      <c r="I145" s="9">
        <v>84.0</v>
      </c>
      <c r="J145" s="9">
        <v>86.0</v>
      </c>
      <c r="K145" s="9">
        <v>85.0</v>
      </c>
      <c r="L145" s="30" t="str">
        <f>VLOOKUP(A145,Planilha!A:AD,30,FALSE)</f>
        <v>29/06/2004</v>
      </c>
      <c r="M145" s="32">
        <f t="shared" si="1"/>
        <v>17.09787817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6">
        <v>2950361.0</v>
      </c>
      <c r="B146" s="7" t="s">
        <v>184</v>
      </c>
      <c r="C146" s="8">
        <f>VLOOKUP(A146,Planilha!A:M,13,FALSE)</f>
        <v>202</v>
      </c>
      <c r="D146" s="8" t="s">
        <v>171</v>
      </c>
      <c r="E146" s="6" t="str">
        <f>VLOOKUP(A146,Planilha!A:O,15,FALSE)</f>
        <v>L6</v>
      </c>
      <c r="F146" s="6"/>
      <c r="G146" s="6"/>
      <c r="H146" s="6" t="str">
        <f>VLOOKUP(A146,Planilha!A:P,16,FALSE)</f>
        <v>Congonhas</v>
      </c>
      <c r="I146" s="9">
        <v>80.0</v>
      </c>
      <c r="J146" s="9">
        <v>85.5</v>
      </c>
      <c r="K146" s="9">
        <v>82.75</v>
      </c>
      <c r="L146" s="30" t="str">
        <f>VLOOKUP(A146,Planilha!A:AD,30,FALSE)</f>
        <v>12/11/2003</v>
      </c>
      <c r="M146" s="32">
        <f t="shared" si="1"/>
        <v>17.72758385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6">
        <v>2945706.0</v>
      </c>
      <c r="B147" s="7" t="s">
        <v>185</v>
      </c>
      <c r="C147" s="8">
        <f>VLOOKUP(A147,Planilha!A:M,13,FALSE)</f>
        <v>202</v>
      </c>
      <c r="D147" s="8" t="s">
        <v>171</v>
      </c>
      <c r="E147" s="6" t="str">
        <f>VLOOKUP(A147,Planilha!A:O,15,FALSE)</f>
        <v>A0</v>
      </c>
      <c r="F147" s="6"/>
      <c r="G147" s="6"/>
      <c r="H147" s="6" t="str">
        <f>VLOOKUP(A147,Planilha!A:P,16,FALSE)</f>
        <v>Congonhas</v>
      </c>
      <c r="I147" s="9">
        <v>68.15</v>
      </c>
      <c r="J147" s="9">
        <v>77.85</v>
      </c>
      <c r="K147" s="9">
        <v>73.0</v>
      </c>
      <c r="L147" s="30" t="str">
        <f>VLOOKUP(A147,Planilha!A:AD,30,FALSE)</f>
        <v>16/12/2002</v>
      </c>
      <c r="M147" s="32">
        <f t="shared" si="1"/>
        <v>18.63381246</v>
      </c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6">
        <v>2948648.0</v>
      </c>
      <c r="B148" s="7" t="s">
        <v>186</v>
      </c>
      <c r="C148" s="8">
        <f>VLOOKUP(A148,Planilha!A:M,13,FALSE)</f>
        <v>202</v>
      </c>
      <c r="D148" s="8" t="s">
        <v>171</v>
      </c>
      <c r="E148" s="6" t="str">
        <f>VLOOKUP(A148,Planilha!A:O,15,FALSE)</f>
        <v>L5</v>
      </c>
      <c r="F148" s="6"/>
      <c r="G148" s="6"/>
      <c r="H148" s="6" t="str">
        <f>VLOOKUP(A148,Planilha!A:P,16,FALSE)</f>
        <v>Congonhas</v>
      </c>
      <c r="I148" s="9">
        <v>69.0</v>
      </c>
      <c r="J148" s="9">
        <v>81.5</v>
      </c>
      <c r="K148" s="9">
        <v>75.25</v>
      </c>
      <c r="L148" s="30" t="str">
        <f>VLOOKUP(A148,Planilha!A:AD,30,FALSE)</f>
        <v>23/01/1998</v>
      </c>
      <c r="M148" s="32">
        <f t="shared" si="1"/>
        <v>23.52908966</v>
      </c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6">
        <v>2954743.0</v>
      </c>
      <c r="B149" s="7" t="s">
        <v>187</v>
      </c>
      <c r="C149" s="8">
        <f>VLOOKUP(A149,Planilha!A:M,13,FALSE)</f>
        <v>202</v>
      </c>
      <c r="D149" s="8" t="s">
        <v>171</v>
      </c>
      <c r="E149" s="6" t="str">
        <f>VLOOKUP(A149,Planilha!A:O,15,FALSE)</f>
        <v>L6</v>
      </c>
      <c r="F149" s="6"/>
      <c r="G149" s="6"/>
      <c r="H149" s="6" t="str">
        <f>VLOOKUP(A149,Planilha!A:P,16,FALSE)</f>
        <v>Congonhas</v>
      </c>
      <c r="I149" s="9">
        <v>70.0</v>
      </c>
      <c r="J149" s="9">
        <v>77.5</v>
      </c>
      <c r="K149" s="9">
        <v>73.75</v>
      </c>
      <c r="L149" s="30" t="str">
        <f>VLOOKUP(A149,Planilha!A:AD,30,FALSE)</f>
        <v>29/05/2003</v>
      </c>
      <c r="M149" s="32">
        <f t="shared" si="1"/>
        <v>18.18480493</v>
      </c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6">
        <v>2955807.0</v>
      </c>
      <c r="B150" s="7" t="s">
        <v>188</v>
      </c>
      <c r="C150" s="8">
        <f>VLOOKUP(A150,Planilha!A:M,13,FALSE)</f>
        <v>202</v>
      </c>
      <c r="D150" s="8" t="s">
        <v>171</v>
      </c>
      <c r="E150" s="6" t="str">
        <f>VLOOKUP(A150,Planilha!A:O,15,FALSE)</f>
        <v>L2</v>
      </c>
      <c r="F150" s="6"/>
      <c r="G150" s="6"/>
      <c r="H150" s="6" t="str">
        <f>VLOOKUP(A150,Planilha!A:P,16,FALSE)</f>
        <v>Congonhas</v>
      </c>
      <c r="I150" s="9">
        <v>66.5</v>
      </c>
      <c r="J150" s="9">
        <v>73.5</v>
      </c>
      <c r="K150" s="9">
        <v>70.0</v>
      </c>
      <c r="L150" s="30" t="str">
        <f>VLOOKUP(A150,Planilha!A:AD,30,FALSE)</f>
        <v>06/09/2000</v>
      </c>
      <c r="M150" s="32">
        <f t="shared" si="1"/>
        <v>20.90896646</v>
      </c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6">
        <v>2947967.0</v>
      </c>
      <c r="B151" s="7" t="s">
        <v>189</v>
      </c>
      <c r="C151" s="8">
        <f>VLOOKUP(A151,Planilha!A:M,13,FALSE)</f>
        <v>202</v>
      </c>
      <c r="D151" s="8" t="s">
        <v>171</v>
      </c>
      <c r="E151" s="6" t="str">
        <f>VLOOKUP(A151,Planilha!A:O,15,FALSE)</f>
        <v>A0</v>
      </c>
      <c r="F151" s="6"/>
      <c r="G151" s="6"/>
      <c r="H151" s="6" t="str">
        <f>VLOOKUP(A151,Planilha!A:P,16,FALSE)</f>
        <v>Congonhas</v>
      </c>
      <c r="I151" s="9">
        <v>80.0</v>
      </c>
      <c r="J151" s="9">
        <v>81.0</v>
      </c>
      <c r="K151" s="9">
        <v>80.5</v>
      </c>
      <c r="L151" s="30" t="str">
        <f>VLOOKUP(A151,Planilha!A:AD,30,FALSE)</f>
        <v>06/03/2003</v>
      </c>
      <c r="M151" s="32">
        <f t="shared" si="1"/>
        <v>18.41478439</v>
      </c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6">
        <v>2963670.0</v>
      </c>
      <c r="B152" s="7" t="s">
        <v>190</v>
      </c>
      <c r="C152" s="8">
        <f>VLOOKUP(A152,Planilha!A:M,13,FALSE)</f>
        <v>202</v>
      </c>
      <c r="D152" s="8" t="s">
        <v>171</v>
      </c>
      <c r="E152" s="6" t="str">
        <f>VLOOKUP(A152,Planilha!A:O,15,FALSE)</f>
        <v>L5</v>
      </c>
      <c r="F152" s="6"/>
      <c r="G152" s="6"/>
      <c r="H152" s="6" t="str">
        <f>VLOOKUP(A152,Planilha!A:P,16,FALSE)</f>
        <v>Congonhas</v>
      </c>
      <c r="I152" s="9">
        <v>61.0</v>
      </c>
      <c r="J152" s="9">
        <v>62.5</v>
      </c>
      <c r="K152" s="9">
        <v>61.75</v>
      </c>
      <c r="L152" s="30" t="str">
        <f>VLOOKUP(A152,Planilha!A:AD,30,FALSE)</f>
        <v>08/03/2001</v>
      </c>
      <c r="M152" s="32">
        <f t="shared" si="1"/>
        <v>20.40793977</v>
      </c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6">
        <v>2960819.0</v>
      </c>
      <c r="B153" s="7" t="s">
        <v>191</v>
      </c>
      <c r="C153" s="8">
        <f>VLOOKUP(A153,Planilha!A:M,13,FALSE)</f>
        <v>202</v>
      </c>
      <c r="D153" s="8" t="s">
        <v>171</v>
      </c>
      <c r="E153" s="6" t="str">
        <f>VLOOKUP(A153,Planilha!A:O,15,FALSE)</f>
        <v>A0</v>
      </c>
      <c r="F153" s="6"/>
      <c r="G153" s="6"/>
      <c r="H153" s="6" t="str">
        <f>VLOOKUP(A153,Planilha!A:P,16,FALSE)</f>
        <v>Congonhas</v>
      </c>
      <c r="I153" s="9">
        <v>60.0</v>
      </c>
      <c r="J153" s="9">
        <v>61.5</v>
      </c>
      <c r="K153" s="9">
        <v>60.75</v>
      </c>
      <c r="L153" s="30" t="str">
        <f>VLOOKUP(A153,Planilha!A:AD,30,FALSE)</f>
        <v>21/01/1999</v>
      </c>
      <c r="M153" s="32">
        <f t="shared" si="1"/>
        <v>22.53524983</v>
      </c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6">
        <v>2948919.0</v>
      </c>
      <c r="B154" s="7" t="s">
        <v>192</v>
      </c>
      <c r="C154" s="8">
        <f>VLOOKUP(A154,Planilha!A:M,13,FALSE)</f>
        <v>202</v>
      </c>
      <c r="D154" s="8" t="s">
        <v>171</v>
      </c>
      <c r="E154" s="6" t="str">
        <f>VLOOKUP(A154,Planilha!A:O,15,FALSE)</f>
        <v>A0</v>
      </c>
      <c r="F154" s="6"/>
      <c r="G154" s="6"/>
      <c r="H154" s="6" t="str">
        <f>VLOOKUP(A154,Planilha!A:P,16,FALSE)</f>
        <v>Congonhas</v>
      </c>
      <c r="I154" s="9">
        <v>67.5</v>
      </c>
      <c r="J154" s="9">
        <v>68.5</v>
      </c>
      <c r="K154" s="9">
        <v>68.0</v>
      </c>
      <c r="L154" s="30" t="str">
        <f>VLOOKUP(A154,Planilha!A:AD,30,FALSE)</f>
        <v>17/06/1997</v>
      </c>
      <c r="M154" s="32">
        <f t="shared" si="1"/>
        <v>24.13141684</v>
      </c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6">
        <v>2961939.0</v>
      </c>
      <c r="B155" s="7" t="s">
        <v>193</v>
      </c>
      <c r="C155" s="8">
        <f>VLOOKUP(A155,Planilha!A:M,13,FALSE)</f>
        <v>202</v>
      </c>
      <c r="D155" s="8" t="s">
        <v>171</v>
      </c>
      <c r="E155" s="6" t="str">
        <f>VLOOKUP(A155,Planilha!A:O,15,FALSE)</f>
        <v>A0</v>
      </c>
      <c r="F155" s="6"/>
      <c r="G155" s="6"/>
      <c r="H155" s="6" t="str">
        <f>VLOOKUP(A155,Planilha!A:P,16,FALSE)</f>
        <v>Congonhas</v>
      </c>
      <c r="I155" s="9">
        <v>67.0</v>
      </c>
      <c r="J155" s="9">
        <v>69.0</v>
      </c>
      <c r="K155" s="9">
        <v>68.0</v>
      </c>
      <c r="L155" s="30" t="str">
        <f>VLOOKUP(A155,Planilha!A:AD,30,FALSE)</f>
        <v>03/10/2001</v>
      </c>
      <c r="M155" s="32">
        <f t="shared" si="1"/>
        <v>19.83572895</v>
      </c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6">
        <v>2946425.0</v>
      </c>
      <c r="B156" s="7" t="s">
        <v>194</v>
      </c>
      <c r="C156" s="8">
        <f>VLOOKUP(A156,Planilha!A:M,13,FALSE)</f>
        <v>202</v>
      </c>
      <c r="D156" s="8" t="s">
        <v>171</v>
      </c>
      <c r="E156" s="6" t="str">
        <f>VLOOKUP(A156,Planilha!A:O,15,FALSE)</f>
        <v>L2</v>
      </c>
      <c r="F156" s="6"/>
      <c r="G156" s="6"/>
      <c r="H156" s="6" t="str">
        <f>VLOOKUP(A156,Planilha!A:P,16,FALSE)</f>
        <v>Congonhas</v>
      </c>
      <c r="I156" s="9">
        <v>68.0</v>
      </c>
      <c r="J156" s="9">
        <v>65.5</v>
      </c>
      <c r="K156" s="9">
        <v>66.75</v>
      </c>
      <c r="L156" s="30" t="str">
        <f>VLOOKUP(A156,Planilha!A:AD,30,FALSE)</f>
        <v>07/09/2000</v>
      </c>
      <c r="M156" s="32">
        <f t="shared" si="1"/>
        <v>20.90622861</v>
      </c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6">
        <v>2947638.0</v>
      </c>
      <c r="B157" s="7" t="s">
        <v>195</v>
      </c>
      <c r="C157" s="8">
        <f>VLOOKUP(A157,Planilha!A:M,13,FALSE)</f>
        <v>202</v>
      </c>
      <c r="D157" s="8" t="s">
        <v>171</v>
      </c>
      <c r="E157" s="6" t="str">
        <f>VLOOKUP(A157,Planilha!A:O,15,FALSE)</f>
        <v>L2</v>
      </c>
      <c r="F157" s="6"/>
      <c r="G157" s="6"/>
      <c r="H157" s="6" t="str">
        <f>VLOOKUP(A157,Planilha!A:P,16,FALSE)</f>
        <v>Congonhas</v>
      </c>
      <c r="I157" s="9">
        <v>62.5</v>
      </c>
      <c r="J157" s="9">
        <v>64.0</v>
      </c>
      <c r="K157" s="9">
        <v>63.25</v>
      </c>
      <c r="L157" s="30" t="str">
        <f>VLOOKUP(A157,Planilha!A:AD,30,FALSE)</f>
        <v>12/06/1994</v>
      </c>
      <c r="M157" s="32">
        <f t="shared" si="1"/>
        <v>27.14579055</v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6">
        <v>2958285.0</v>
      </c>
      <c r="B158" s="7" t="s">
        <v>196</v>
      </c>
      <c r="C158" s="8">
        <f>VLOOKUP(A158,Planilha!A:M,13,FALSE)</f>
        <v>202</v>
      </c>
      <c r="D158" s="8" t="s">
        <v>171</v>
      </c>
      <c r="E158" s="6" t="str">
        <f>VLOOKUP(A158,Planilha!A:O,15,FALSE)</f>
        <v>A0</v>
      </c>
      <c r="F158" s="6"/>
      <c r="G158" s="6"/>
      <c r="H158" s="6" t="str">
        <f>VLOOKUP(A158,Planilha!A:P,16,FALSE)</f>
        <v>Congonhas</v>
      </c>
      <c r="I158" s="9">
        <v>68.5</v>
      </c>
      <c r="J158" s="9">
        <v>74.5</v>
      </c>
      <c r="K158" s="9">
        <v>71.5</v>
      </c>
      <c r="L158" s="30" t="str">
        <f>VLOOKUP(A158,Planilha!A:AD,30,FALSE)</f>
        <v>29/10/1994</v>
      </c>
      <c r="M158" s="32">
        <f t="shared" si="1"/>
        <v>26.7652293</v>
      </c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6">
        <v>2945552.0</v>
      </c>
      <c r="B159" s="7" t="s">
        <v>197</v>
      </c>
      <c r="C159" s="8">
        <f>VLOOKUP(A159,Planilha!A:M,13,FALSE)</f>
        <v>202</v>
      </c>
      <c r="D159" s="8" t="s">
        <v>171</v>
      </c>
      <c r="E159" s="6" t="str">
        <f>VLOOKUP(A159,Planilha!A:O,15,FALSE)</f>
        <v>A0</v>
      </c>
      <c r="F159" s="6"/>
      <c r="G159" s="6"/>
      <c r="H159" s="6" t="str">
        <f>VLOOKUP(A159,Planilha!A:P,16,FALSE)</f>
        <v>Congonhas</v>
      </c>
      <c r="I159" s="9">
        <v>63.88</v>
      </c>
      <c r="J159" s="9">
        <v>82.0</v>
      </c>
      <c r="K159" s="9">
        <v>72.94</v>
      </c>
      <c r="L159" s="30" t="str">
        <f>VLOOKUP(A159,Planilha!A:AD,30,FALSE)</f>
        <v>27/01/2000</v>
      </c>
      <c r="M159" s="32">
        <f t="shared" si="1"/>
        <v>21.51950719</v>
      </c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6">
        <v>2961448.0</v>
      </c>
      <c r="B160" s="7" t="s">
        <v>198</v>
      </c>
      <c r="C160" s="8">
        <f>VLOOKUP(A160,Planilha!A:M,13,FALSE)</f>
        <v>202</v>
      </c>
      <c r="D160" s="8" t="s">
        <v>171</v>
      </c>
      <c r="E160" s="6" t="str">
        <f>VLOOKUP(A160,Planilha!A:O,15,FALSE)</f>
        <v>A0</v>
      </c>
      <c r="F160" s="6"/>
      <c r="G160" s="6"/>
      <c r="H160" s="6" t="str">
        <f>VLOOKUP(A160,Planilha!A:P,16,FALSE)</f>
        <v>Congonhas</v>
      </c>
      <c r="I160" s="9">
        <v>65.5</v>
      </c>
      <c r="J160" s="9">
        <v>79.0</v>
      </c>
      <c r="K160" s="9">
        <v>72.25</v>
      </c>
      <c r="L160" s="30" t="str">
        <f>VLOOKUP(A160,Planilha!A:AD,30,FALSE)</f>
        <v>04/08/1975</v>
      </c>
      <c r="M160" s="32">
        <f t="shared" si="1"/>
        <v>46.00136893</v>
      </c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6">
        <v>2963783.0</v>
      </c>
      <c r="B161" s="7" t="s">
        <v>199</v>
      </c>
      <c r="C161" s="8">
        <f>VLOOKUP(A161,Planilha!A:M,13,FALSE)</f>
        <v>202</v>
      </c>
      <c r="D161" s="8" t="s">
        <v>171</v>
      </c>
      <c r="E161" s="6" t="str">
        <f>VLOOKUP(A161,Planilha!A:O,15,FALSE)</f>
        <v>L6</v>
      </c>
      <c r="F161" s="6"/>
      <c r="G161" s="6"/>
      <c r="H161" s="6" t="str">
        <f>VLOOKUP(A161,Planilha!A:P,16,FALSE)</f>
        <v>Congonhas</v>
      </c>
      <c r="I161" s="9">
        <v>92.5</v>
      </c>
      <c r="J161" s="9">
        <v>92.5</v>
      </c>
      <c r="K161" s="9">
        <v>92.5</v>
      </c>
      <c r="L161" s="30" t="str">
        <f>VLOOKUP(A161,Planilha!A:AD,30,FALSE)</f>
        <v>15/01/2004</v>
      </c>
      <c r="M161" s="32">
        <f t="shared" si="1"/>
        <v>17.5523614</v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6">
        <v>2964780.0</v>
      </c>
      <c r="B162" s="7" t="s">
        <v>200</v>
      </c>
      <c r="C162" s="8">
        <f>VLOOKUP(A162,Planilha!A:M,13,FALSE)</f>
        <v>202</v>
      </c>
      <c r="D162" s="8" t="s">
        <v>171</v>
      </c>
      <c r="E162" s="6" t="str">
        <f>VLOOKUP(A162,Planilha!A:O,15,FALSE)</f>
        <v>L2</v>
      </c>
      <c r="F162" s="6"/>
      <c r="G162" s="6"/>
      <c r="H162" s="6" t="str">
        <f>VLOOKUP(A162,Planilha!A:P,16,FALSE)</f>
        <v>Congonhas</v>
      </c>
      <c r="I162" s="9">
        <v>66.5</v>
      </c>
      <c r="J162" s="9">
        <v>63.0</v>
      </c>
      <c r="K162" s="9">
        <v>64.75</v>
      </c>
      <c r="L162" s="30" t="str">
        <f>VLOOKUP(A162,Planilha!A:AD,30,FALSE)</f>
        <v>19/04/2003</v>
      </c>
      <c r="M162" s="32">
        <f t="shared" si="1"/>
        <v>18.29431896</v>
      </c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6">
        <v>2963459.0</v>
      </c>
      <c r="B163" s="7" t="s">
        <v>201</v>
      </c>
      <c r="C163" s="8">
        <f>VLOOKUP(A163,Planilha!A:M,13,FALSE)</f>
        <v>202</v>
      </c>
      <c r="D163" s="8" t="s">
        <v>171</v>
      </c>
      <c r="E163" s="6" t="str">
        <f>VLOOKUP(A163,Planilha!A:O,15,FALSE)</f>
        <v>V3895</v>
      </c>
      <c r="F163" s="6"/>
      <c r="G163" s="6"/>
      <c r="H163" s="6" t="str">
        <f>VLOOKUP(A163,Planilha!A:P,16,FALSE)</f>
        <v>Congonhas</v>
      </c>
      <c r="I163" s="9">
        <v>61.5</v>
      </c>
      <c r="J163" s="9">
        <v>60.5</v>
      </c>
      <c r="K163" s="9">
        <v>61.0</v>
      </c>
      <c r="L163" s="30" t="str">
        <f>VLOOKUP(A163,Planilha!A:AD,30,FALSE)</f>
        <v>26/03/2002</v>
      </c>
      <c r="M163" s="32">
        <f t="shared" si="1"/>
        <v>19.35934292</v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11">
        <v>2962019.0</v>
      </c>
      <c r="B164" s="12" t="s">
        <v>202</v>
      </c>
      <c r="C164" s="8">
        <f>VLOOKUP(A164,Planilha!A:M,13,FALSE)</f>
        <v>204</v>
      </c>
      <c r="D164" s="13" t="s">
        <v>24</v>
      </c>
      <c r="E164" s="6" t="str">
        <f>VLOOKUP(A164,Planilha!A:O,15,FALSE)</f>
        <v>L5</v>
      </c>
      <c r="F164" s="6"/>
      <c r="G164" s="6"/>
      <c r="H164" s="6" t="str">
        <f>VLOOKUP(A164,Planilha!A:P,16,FALSE)</f>
        <v>Ouro Preto</v>
      </c>
      <c r="I164" s="9">
        <v>70.0</v>
      </c>
      <c r="J164" s="9">
        <v>77.5</v>
      </c>
      <c r="K164" s="9">
        <v>73.75</v>
      </c>
      <c r="L164" s="30" t="str">
        <f>VLOOKUP(A164,Planilha!A:AD,30,FALSE)</f>
        <v>15/06/1981</v>
      </c>
      <c r="M164" s="32">
        <f t="shared" si="1"/>
        <v>40.13689254</v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6">
        <v>2963920.0</v>
      </c>
      <c r="B165" s="7" t="s">
        <v>203</v>
      </c>
      <c r="C165" s="8">
        <f>VLOOKUP(A165,Planilha!A:M,13,FALSE)</f>
        <v>204</v>
      </c>
      <c r="D165" s="8" t="s">
        <v>24</v>
      </c>
      <c r="E165" s="6" t="str">
        <f>VLOOKUP(A165,Planilha!A:O,15,FALSE)</f>
        <v>L2</v>
      </c>
      <c r="F165" s="6"/>
      <c r="G165" s="6"/>
      <c r="H165" s="6" t="str">
        <f>VLOOKUP(A165,Planilha!A:P,16,FALSE)</f>
        <v>Ouro Preto</v>
      </c>
      <c r="I165" s="9">
        <v>60.75</v>
      </c>
      <c r="J165" s="9">
        <v>60.0</v>
      </c>
      <c r="K165" s="9">
        <v>60.375</v>
      </c>
      <c r="L165" s="30" t="str">
        <f>VLOOKUP(A165,Planilha!A:AD,30,FALSE)</f>
        <v>04/08/1984</v>
      </c>
      <c r="M165" s="32">
        <f t="shared" si="1"/>
        <v>36.99931554</v>
      </c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6">
        <v>2948651.0</v>
      </c>
      <c r="B166" s="7" t="s">
        <v>204</v>
      </c>
      <c r="C166" s="8">
        <f>VLOOKUP(A166,Planilha!A:M,13,FALSE)</f>
        <v>204</v>
      </c>
      <c r="D166" s="8" t="s">
        <v>24</v>
      </c>
      <c r="E166" s="6" t="str">
        <f>VLOOKUP(A166,Planilha!A:O,15,FALSE)</f>
        <v>A0</v>
      </c>
      <c r="F166" s="6"/>
      <c r="G166" s="6"/>
      <c r="H166" s="6" t="str">
        <f>VLOOKUP(A166,Planilha!A:P,16,FALSE)</f>
        <v>Ouro Preto</v>
      </c>
      <c r="I166" s="9">
        <v>75.0</v>
      </c>
      <c r="J166" s="9">
        <v>81.5</v>
      </c>
      <c r="K166" s="9">
        <v>78.25</v>
      </c>
      <c r="L166" s="30" t="str">
        <f>VLOOKUP(A166,Planilha!A:AD,30,FALSE)</f>
        <v>04/10/2001</v>
      </c>
      <c r="M166" s="32">
        <f t="shared" si="1"/>
        <v>19.8329911</v>
      </c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6">
        <v>2953426.0</v>
      </c>
      <c r="B167" s="7" t="s">
        <v>205</v>
      </c>
      <c r="C167" s="8">
        <f>VLOOKUP(A167,Planilha!A:M,13,FALSE)</f>
        <v>204</v>
      </c>
      <c r="D167" s="8" t="s">
        <v>24</v>
      </c>
      <c r="E167" s="6" t="str">
        <f>VLOOKUP(A167,Planilha!A:O,15,FALSE)</f>
        <v>L5</v>
      </c>
      <c r="F167" s="6"/>
      <c r="G167" s="6"/>
      <c r="H167" s="6" t="str">
        <f>VLOOKUP(A167,Planilha!A:P,16,FALSE)</f>
        <v>Ouro Preto</v>
      </c>
      <c r="I167" s="9">
        <v>69.0</v>
      </c>
      <c r="J167" s="9">
        <v>60.0</v>
      </c>
      <c r="K167" s="9">
        <v>64.5</v>
      </c>
      <c r="L167" s="30" t="str">
        <f>VLOOKUP(A167,Planilha!A:AD,30,FALSE)</f>
        <v>11/08/2000</v>
      </c>
      <c r="M167" s="32">
        <f t="shared" si="1"/>
        <v>20.98015058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6">
        <v>2946546.0</v>
      </c>
      <c r="B168" s="7" t="s">
        <v>206</v>
      </c>
      <c r="C168" s="8">
        <f>VLOOKUP(A168,Planilha!A:M,13,FALSE)</f>
        <v>204</v>
      </c>
      <c r="D168" s="8" t="s">
        <v>24</v>
      </c>
      <c r="E168" s="6" t="str">
        <f>VLOOKUP(A168,Planilha!A:O,15,FALSE)</f>
        <v>A0</v>
      </c>
      <c r="F168" s="6"/>
      <c r="G168" s="6"/>
      <c r="H168" s="6" t="str">
        <f>VLOOKUP(A168,Planilha!A:P,16,FALSE)</f>
        <v>Ouro Preto</v>
      </c>
      <c r="I168" s="9">
        <v>71.9</v>
      </c>
      <c r="J168" s="9">
        <v>67.95</v>
      </c>
      <c r="K168" s="9">
        <v>69.92500000000001</v>
      </c>
      <c r="L168" s="30" t="str">
        <f>VLOOKUP(A168,Planilha!A:AD,30,FALSE)</f>
        <v>18/11/2002</v>
      </c>
      <c r="M168" s="32">
        <f t="shared" si="1"/>
        <v>18.71047228</v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6">
        <v>2957250.0</v>
      </c>
      <c r="B169" s="7" t="s">
        <v>207</v>
      </c>
      <c r="C169" s="8">
        <f>VLOOKUP(A169,Planilha!A:M,13,FALSE)</f>
        <v>204</v>
      </c>
      <c r="D169" s="8" t="s">
        <v>24</v>
      </c>
      <c r="E169" s="6" t="str">
        <f>VLOOKUP(A169,Planilha!A:O,15,FALSE)</f>
        <v>L2</v>
      </c>
      <c r="F169" s="6"/>
      <c r="G169" s="6"/>
      <c r="H169" s="6" t="str">
        <f>VLOOKUP(A169,Planilha!A:P,16,FALSE)</f>
        <v>Ouro Preto</v>
      </c>
      <c r="I169" s="9">
        <v>60.0</v>
      </c>
      <c r="J169" s="9">
        <v>69.25</v>
      </c>
      <c r="K169" s="9">
        <v>64.625</v>
      </c>
      <c r="L169" s="30" t="str">
        <f>VLOOKUP(A169,Planilha!A:AD,30,FALSE)</f>
        <v>15/08/2003</v>
      </c>
      <c r="M169" s="32">
        <f t="shared" si="1"/>
        <v>17.97125257</v>
      </c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6">
        <v>2945420.0</v>
      </c>
      <c r="B170" s="7" t="s">
        <v>208</v>
      </c>
      <c r="C170" s="8">
        <f>VLOOKUP(A170,Planilha!A:M,13,FALSE)</f>
        <v>204</v>
      </c>
      <c r="D170" s="8" t="s">
        <v>24</v>
      </c>
      <c r="E170" s="6" t="str">
        <f>VLOOKUP(A170,Planilha!A:O,15,FALSE)</f>
        <v>A0</v>
      </c>
      <c r="F170" s="6"/>
      <c r="G170" s="6"/>
      <c r="H170" s="6" t="str">
        <f>VLOOKUP(A170,Planilha!A:P,16,FALSE)</f>
        <v>Ouro Preto</v>
      </c>
      <c r="I170" s="9">
        <v>67.5</v>
      </c>
      <c r="J170" s="9">
        <v>72.5</v>
      </c>
      <c r="K170" s="9">
        <v>70.0</v>
      </c>
      <c r="L170" s="30" t="str">
        <f>VLOOKUP(A170,Planilha!A:AD,30,FALSE)</f>
        <v>05/07/1998</v>
      </c>
      <c r="M170" s="32">
        <f t="shared" si="1"/>
        <v>23.08281999</v>
      </c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6">
        <v>2964130.0</v>
      </c>
      <c r="B171" s="7" t="s">
        <v>209</v>
      </c>
      <c r="C171" s="8">
        <f>VLOOKUP(A171,Planilha!A:M,13,FALSE)</f>
        <v>204</v>
      </c>
      <c r="D171" s="8" t="s">
        <v>24</v>
      </c>
      <c r="E171" s="6" t="str">
        <f>VLOOKUP(A171,Planilha!A:O,15,FALSE)</f>
        <v>L1</v>
      </c>
      <c r="F171" s="6"/>
      <c r="G171" s="6"/>
      <c r="H171" s="6" t="str">
        <f>VLOOKUP(A171,Planilha!A:P,16,FALSE)</f>
        <v>Ouro Preto</v>
      </c>
      <c r="I171" s="9">
        <v>69.75</v>
      </c>
      <c r="J171" s="9">
        <v>70.5</v>
      </c>
      <c r="K171" s="9">
        <v>70.125</v>
      </c>
      <c r="L171" s="30" t="str">
        <f>VLOOKUP(A171,Planilha!A:AD,30,FALSE)</f>
        <v>31/10/1999</v>
      </c>
      <c r="M171" s="32">
        <f t="shared" si="1"/>
        <v>21.76043806</v>
      </c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6">
        <v>2945756.0</v>
      </c>
      <c r="B172" s="7" t="s">
        <v>210</v>
      </c>
      <c r="C172" s="8">
        <f>VLOOKUP(A172,Planilha!A:M,13,FALSE)</f>
        <v>204</v>
      </c>
      <c r="D172" s="8" t="s">
        <v>24</v>
      </c>
      <c r="E172" s="6" t="str">
        <f>VLOOKUP(A172,Planilha!A:O,15,FALSE)</f>
        <v>A0</v>
      </c>
      <c r="F172" s="6"/>
      <c r="G172" s="6"/>
      <c r="H172" s="6" t="str">
        <f>VLOOKUP(A172,Planilha!A:P,16,FALSE)</f>
        <v>Ouro Preto</v>
      </c>
      <c r="I172" s="9">
        <v>73.5</v>
      </c>
      <c r="J172" s="9">
        <v>69.5</v>
      </c>
      <c r="K172" s="9">
        <v>71.5</v>
      </c>
      <c r="L172" s="30" t="str">
        <f>VLOOKUP(A172,Planilha!A:AD,30,FALSE)</f>
        <v>11/06/2002</v>
      </c>
      <c r="M172" s="32">
        <f t="shared" si="1"/>
        <v>19.14852841</v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6">
        <v>2947910.0</v>
      </c>
      <c r="B173" s="7" t="s">
        <v>211</v>
      </c>
      <c r="C173" s="8">
        <f>VLOOKUP(A173,Planilha!A:M,13,FALSE)</f>
        <v>204</v>
      </c>
      <c r="D173" s="8" t="s">
        <v>24</v>
      </c>
      <c r="E173" s="6" t="str">
        <f>VLOOKUP(A173,Planilha!A:O,15,FALSE)</f>
        <v>L1</v>
      </c>
      <c r="F173" s="6"/>
      <c r="G173" s="6"/>
      <c r="H173" s="6" t="str">
        <f>VLOOKUP(A173,Planilha!A:P,16,FALSE)</f>
        <v>Ouro Preto</v>
      </c>
      <c r="I173" s="9">
        <v>62.0</v>
      </c>
      <c r="J173" s="9">
        <v>60.0</v>
      </c>
      <c r="K173" s="9">
        <v>61.0</v>
      </c>
      <c r="L173" s="30" t="str">
        <f>VLOOKUP(A173,Planilha!A:AD,30,FALSE)</f>
        <v>30/06/1993</v>
      </c>
      <c r="M173" s="32">
        <f t="shared" si="1"/>
        <v>28.09582478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6">
        <v>2963790.0</v>
      </c>
      <c r="B174" s="7" t="s">
        <v>212</v>
      </c>
      <c r="C174" s="8">
        <f>VLOOKUP(A174,Planilha!A:M,13,FALSE)</f>
        <v>204</v>
      </c>
      <c r="D174" s="8" t="s">
        <v>24</v>
      </c>
      <c r="E174" s="6" t="str">
        <f>VLOOKUP(A174,Planilha!A:O,15,FALSE)</f>
        <v>A0</v>
      </c>
      <c r="F174" s="6"/>
      <c r="G174" s="6"/>
      <c r="H174" s="6" t="str">
        <f>VLOOKUP(A174,Planilha!A:P,16,FALSE)</f>
        <v>Ouro Preto</v>
      </c>
      <c r="I174" s="9">
        <v>67.5</v>
      </c>
      <c r="J174" s="9">
        <v>69.0</v>
      </c>
      <c r="K174" s="9">
        <v>68.25</v>
      </c>
      <c r="L174" s="30" t="str">
        <f>VLOOKUP(A174,Planilha!A:AD,30,FALSE)</f>
        <v>23/04/1996</v>
      </c>
      <c r="M174" s="32">
        <f t="shared" si="1"/>
        <v>25.28131417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6">
        <v>2964092.0</v>
      </c>
      <c r="B175" s="7" t="s">
        <v>213</v>
      </c>
      <c r="C175" s="8">
        <f>VLOOKUP(A175,Planilha!A:M,13,FALSE)</f>
        <v>204</v>
      </c>
      <c r="D175" s="8" t="s">
        <v>24</v>
      </c>
      <c r="E175" s="6" t="str">
        <f>VLOOKUP(A175,Planilha!A:O,15,FALSE)</f>
        <v>L2</v>
      </c>
      <c r="F175" s="6"/>
      <c r="G175" s="6"/>
      <c r="H175" s="6" t="str">
        <f>VLOOKUP(A175,Planilha!A:P,16,FALSE)</f>
        <v>Ouro Preto</v>
      </c>
      <c r="I175" s="9">
        <v>62.25</v>
      </c>
      <c r="J175" s="9">
        <v>61.25</v>
      </c>
      <c r="K175" s="9">
        <v>61.75</v>
      </c>
      <c r="L175" s="30" t="str">
        <f>VLOOKUP(A175,Planilha!A:AD,30,FALSE)</f>
        <v>26/05/1996</v>
      </c>
      <c r="M175" s="32">
        <f t="shared" si="1"/>
        <v>25.19096509</v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6">
        <v>2949165.0</v>
      </c>
      <c r="B176" s="7" t="s">
        <v>214</v>
      </c>
      <c r="C176" s="8">
        <f>VLOOKUP(A176,Planilha!A:M,13,FALSE)</f>
        <v>204</v>
      </c>
      <c r="D176" s="8" t="s">
        <v>24</v>
      </c>
      <c r="E176" s="6" t="str">
        <f>VLOOKUP(A176,Planilha!A:O,15,FALSE)</f>
        <v>A0</v>
      </c>
      <c r="F176" s="6"/>
      <c r="G176" s="6"/>
      <c r="H176" s="6" t="str">
        <f>VLOOKUP(A176,Planilha!A:P,16,FALSE)</f>
        <v>Ouro Preto</v>
      </c>
      <c r="I176" s="9">
        <v>62.0</v>
      </c>
      <c r="J176" s="9">
        <v>60.0</v>
      </c>
      <c r="K176" s="9">
        <v>61.0</v>
      </c>
      <c r="L176" s="30" t="str">
        <f>VLOOKUP(A176,Planilha!A:AD,30,FALSE)</f>
        <v>23/02/1998</v>
      </c>
      <c r="M176" s="32">
        <f t="shared" si="1"/>
        <v>23.44421629</v>
      </c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6">
        <v>2962311.0</v>
      </c>
      <c r="B177" s="7" t="s">
        <v>215</v>
      </c>
      <c r="C177" s="8">
        <f>VLOOKUP(A177,Planilha!A:M,13,FALSE)</f>
        <v>204</v>
      </c>
      <c r="D177" s="8" t="s">
        <v>24</v>
      </c>
      <c r="E177" s="6" t="str">
        <f>VLOOKUP(A177,Planilha!A:O,15,FALSE)</f>
        <v>L2</v>
      </c>
      <c r="F177" s="6"/>
      <c r="G177" s="6"/>
      <c r="H177" s="6" t="str">
        <f>VLOOKUP(A177,Planilha!A:P,16,FALSE)</f>
        <v>Ouro Preto</v>
      </c>
      <c r="I177" s="9">
        <v>70.0</v>
      </c>
      <c r="J177" s="9">
        <v>72.25</v>
      </c>
      <c r="K177" s="9">
        <v>71.125</v>
      </c>
      <c r="L177" s="30" t="str">
        <f>VLOOKUP(A177,Planilha!A:AD,30,FALSE)</f>
        <v>02/11/1992</v>
      </c>
      <c r="M177" s="32">
        <f t="shared" si="1"/>
        <v>28.75290897</v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6">
        <v>2964926.0</v>
      </c>
      <c r="B178" s="7" t="s">
        <v>216</v>
      </c>
      <c r="C178" s="8">
        <f>VLOOKUP(A178,Planilha!A:M,13,FALSE)</f>
        <v>204</v>
      </c>
      <c r="D178" s="8" t="s">
        <v>24</v>
      </c>
      <c r="E178" s="6" t="str">
        <f>VLOOKUP(A178,Planilha!A:O,15,FALSE)</f>
        <v>L2</v>
      </c>
      <c r="F178" s="6"/>
      <c r="G178" s="6"/>
      <c r="H178" s="6" t="str">
        <f>VLOOKUP(A178,Planilha!A:P,16,FALSE)</f>
        <v>Ouro Preto</v>
      </c>
      <c r="I178" s="9">
        <v>73.25</v>
      </c>
      <c r="J178" s="9">
        <v>72.25</v>
      </c>
      <c r="K178" s="9">
        <v>72.75</v>
      </c>
      <c r="L178" s="30" t="str">
        <f>VLOOKUP(A178,Planilha!A:AD,30,FALSE)</f>
        <v>13/02/2003</v>
      </c>
      <c r="M178" s="32">
        <f t="shared" si="1"/>
        <v>18.47227926</v>
      </c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6">
        <v>2965022.0</v>
      </c>
      <c r="B179" s="7" t="s">
        <v>217</v>
      </c>
      <c r="C179" s="8">
        <f>VLOOKUP(A179,Planilha!A:M,13,FALSE)</f>
        <v>204</v>
      </c>
      <c r="D179" s="8" t="s">
        <v>24</v>
      </c>
      <c r="E179" s="6" t="str">
        <f>VLOOKUP(A179,Planilha!A:O,15,FALSE)</f>
        <v>L2</v>
      </c>
      <c r="F179" s="6"/>
      <c r="G179" s="6"/>
      <c r="H179" s="6" t="str">
        <f>VLOOKUP(A179,Planilha!A:P,16,FALSE)</f>
        <v>Ouro Preto</v>
      </c>
      <c r="I179" s="9">
        <v>72.4</v>
      </c>
      <c r="J179" s="9">
        <v>68.25</v>
      </c>
      <c r="K179" s="9">
        <v>70.325</v>
      </c>
      <c r="L179" s="30" t="str">
        <f>VLOOKUP(A179,Planilha!A:AD,30,FALSE)</f>
        <v>04/08/2001</v>
      </c>
      <c r="M179" s="32">
        <f t="shared" si="1"/>
        <v>20</v>
      </c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6">
        <v>2964950.0</v>
      </c>
      <c r="B180" s="7" t="s">
        <v>218</v>
      </c>
      <c r="C180" s="8">
        <f>VLOOKUP(A180,Planilha!A:M,13,FALSE)</f>
        <v>204</v>
      </c>
      <c r="D180" s="8" t="s">
        <v>24</v>
      </c>
      <c r="E180" s="6" t="str">
        <f>VLOOKUP(A180,Planilha!A:O,15,FALSE)</f>
        <v>L5</v>
      </c>
      <c r="F180" s="6"/>
      <c r="G180" s="6"/>
      <c r="H180" s="6" t="str">
        <f>VLOOKUP(A180,Planilha!A:P,16,FALSE)</f>
        <v>Ouro Preto</v>
      </c>
      <c r="I180" s="9">
        <v>80.0</v>
      </c>
      <c r="J180" s="9">
        <v>80.0</v>
      </c>
      <c r="K180" s="9">
        <v>80.0</v>
      </c>
      <c r="L180" s="30" t="str">
        <f>VLOOKUP(A180,Planilha!A:AD,30,FALSE)</f>
        <v>28/04/1981</v>
      </c>
      <c r="M180" s="32">
        <f t="shared" si="1"/>
        <v>40.26830938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6">
        <v>2948185.0</v>
      </c>
      <c r="B181" s="7" t="s">
        <v>219</v>
      </c>
      <c r="C181" s="8">
        <f>VLOOKUP(A181,Planilha!A:M,13,FALSE)</f>
        <v>204</v>
      </c>
      <c r="D181" s="8" t="s">
        <v>24</v>
      </c>
      <c r="E181" s="6" t="str">
        <f>VLOOKUP(A181,Planilha!A:O,15,FALSE)</f>
        <v>A0</v>
      </c>
      <c r="F181" s="6"/>
      <c r="G181" s="6"/>
      <c r="H181" s="6" t="str">
        <f>VLOOKUP(A181,Planilha!A:P,16,FALSE)</f>
        <v>Ouro Preto</v>
      </c>
      <c r="I181" s="9">
        <v>63.25</v>
      </c>
      <c r="J181" s="9">
        <v>67.5</v>
      </c>
      <c r="K181" s="9">
        <v>65.375</v>
      </c>
      <c r="L181" s="30" t="str">
        <f>VLOOKUP(A181,Planilha!A:AD,30,FALSE)</f>
        <v>13/01/2003</v>
      </c>
      <c r="M181" s="32">
        <f t="shared" si="1"/>
        <v>18.55715264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6">
        <v>2960012.0</v>
      </c>
      <c r="B182" s="7" t="s">
        <v>220</v>
      </c>
      <c r="C182" s="8">
        <f>VLOOKUP(A182,Planilha!A:M,13,FALSE)</f>
        <v>204</v>
      </c>
      <c r="D182" s="8" t="s">
        <v>24</v>
      </c>
      <c r="E182" s="6" t="str">
        <f>VLOOKUP(A182,Planilha!A:O,15,FALSE)</f>
        <v>L6</v>
      </c>
      <c r="F182" s="6"/>
      <c r="G182" s="6"/>
      <c r="H182" s="6" t="str">
        <f>VLOOKUP(A182,Planilha!A:P,16,FALSE)</f>
        <v>Ouro Preto</v>
      </c>
      <c r="I182" s="9">
        <v>60.0</v>
      </c>
      <c r="J182" s="9">
        <v>60.0</v>
      </c>
      <c r="K182" s="9">
        <v>60.0</v>
      </c>
      <c r="L182" s="30" t="str">
        <f>VLOOKUP(A182,Planilha!A:AD,30,FALSE)</f>
        <v>13/05/1991</v>
      </c>
      <c r="M182" s="32">
        <f t="shared" si="1"/>
        <v>30.22861054</v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6">
        <v>2964186.0</v>
      </c>
      <c r="B183" s="7" t="s">
        <v>221</v>
      </c>
      <c r="C183" s="8">
        <f>VLOOKUP(A183,Planilha!A:M,13,FALSE)</f>
        <v>204</v>
      </c>
      <c r="D183" s="8" t="s">
        <v>24</v>
      </c>
      <c r="E183" s="6" t="str">
        <f>VLOOKUP(A183,Planilha!A:O,15,FALSE)</f>
        <v>A0</v>
      </c>
      <c r="F183" s="6"/>
      <c r="G183" s="6"/>
      <c r="H183" s="6" t="str">
        <f>VLOOKUP(A183,Planilha!A:P,16,FALSE)</f>
        <v>Ouro Preto</v>
      </c>
      <c r="I183" s="9">
        <v>67.0</v>
      </c>
      <c r="J183" s="9">
        <v>61.5</v>
      </c>
      <c r="K183" s="9">
        <v>64.25</v>
      </c>
      <c r="L183" s="30" t="str">
        <f>VLOOKUP(A183,Planilha!A:AD,30,FALSE)</f>
        <v>24/05/1981</v>
      </c>
      <c r="M183" s="32">
        <f t="shared" si="1"/>
        <v>40.19712526</v>
      </c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6">
        <v>2962552.0</v>
      </c>
      <c r="B184" s="7" t="s">
        <v>222</v>
      </c>
      <c r="C184" s="8">
        <f>VLOOKUP(A184,Planilha!A:M,13,FALSE)</f>
        <v>204</v>
      </c>
      <c r="D184" s="8" t="s">
        <v>24</v>
      </c>
      <c r="E184" s="6" t="str">
        <f>VLOOKUP(A184,Planilha!A:O,15,FALSE)</f>
        <v>A0</v>
      </c>
      <c r="F184" s="6"/>
      <c r="G184" s="6"/>
      <c r="H184" s="6" t="str">
        <f>VLOOKUP(A184,Planilha!A:P,16,FALSE)</f>
        <v>Ouro Preto</v>
      </c>
      <c r="I184" s="9">
        <v>80.95</v>
      </c>
      <c r="J184" s="9">
        <v>74.0</v>
      </c>
      <c r="K184" s="9">
        <v>77.475</v>
      </c>
      <c r="L184" s="30" t="str">
        <f>VLOOKUP(A184,Planilha!A:AD,30,FALSE)</f>
        <v>15/11/1999</v>
      </c>
      <c r="M184" s="32">
        <f t="shared" si="1"/>
        <v>21.71937029</v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6">
        <v>2964291.0</v>
      </c>
      <c r="B185" s="7" t="s">
        <v>223</v>
      </c>
      <c r="C185" s="8">
        <f>VLOOKUP(A185,Planilha!A:M,13,FALSE)</f>
        <v>204</v>
      </c>
      <c r="D185" s="8" t="s">
        <v>24</v>
      </c>
      <c r="E185" s="6" t="str">
        <f>VLOOKUP(A185,Planilha!A:O,15,FALSE)</f>
        <v>A0</v>
      </c>
      <c r="F185" s="6"/>
      <c r="G185" s="6"/>
      <c r="H185" s="6" t="str">
        <f>VLOOKUP(A185,Planilha!A:P,16,FALSE)</f>
        <v>Ouro Preto</v>
      </c>
      <c r="I185" s="9">
        <v>71.0</v>
      </c>
      <c r="J185" s="9">
        <v>65.0</v>
      </c>
      <c r="K185" s="9">
        <v>68.0</v>
      </c>
      <c r="L185" s="30" t="str">
        <f>VLOOKUP(A185,Planilha!A:AD,30,FALSE)</f>
        <v>17/10/2001</v>
      </c>
      <c r="M185" s="32">
        <f t="shared" si="1"/>
        <v>19.79739904</v>
      </c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6">
        <v>2947769.0</v>
      </c>
      <c r="B186" s="7" t="s">
        <v>224</v>
      </c>
      <c r="C186" s="8">
        <f>VLOOKUP(A186,Planilha!A:M,13,FALSE)</f>
        <v>204</v>
      </c>
      <c r="D186" s="8" t="s">
        <v>24</v>
      </c>
      <c r="E186" s="6" t="str">
        <f>VLOOKUP(A186,Planilha!A:O,15,FALSE)</f>
        <v>L2</v>
      </c>
      <c r="F186" s="6"/>
      <c r="G186" s="6"/>
      <c r="H186" s="6" t="str">
        <f>VLOOKUP(A186,Planilha!A:P,16,FALSE)</f>
        <v>Ouro Preto</v>
      </c>
      <c r="I186" s="9">
        <v>68.0</v>
      </c>
      <c r="J186" s="9">
        <v>62.5</v>
      </c>
      <c r="K186" s="9">
        <v>65.25</v>
      </c>
      <c r="L186" s="30" t="str">
        <f>VLOOKUP(A186,Planilha!A:AD,30,FALSE)</f>
        <v>24/11/2000</v>
      </c>
      <c r="M186" s="32">
        <f t="shared" si="1"/>
        <v>20.69267625</v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6">
        <v>2962971.0</v>
      </c>
      <c r="B187" s="7" t="s">
        <v>225</v>
      </c>
      <c r="C187" s="8">
        <f>VLOOKUP(A187,Planilha!A:M,13,FALSE)</f>
        <v>204</v>
      </c>
      <c r="D187" s="8" t="s">
        <v>24</v>
      </c>
      <c r="E187" s="6" t="str">
        <f>VLOOKUP(A187,Planilha!A:O,15,FALSE)</f>
        <v>L5</v>
      </c>
      <c r="F187" s="6"/>
      <c r="G187" s="6"/>
      <c r="H187" s="6" t="str">
        <f>VLOOKUP(A187,Planilha!A:P,16,FALSE)</f>
        <v>Ouro Preto</v>
      </c>
      <c r="I187" s="9">
        <v>68.5</v>
      </c>
      <c r="J187" s="9">
        <v>62.5</v>
      </c>
      <c r="K187" s="9">
        <v>65.5</v>
      </c>
      <c r="L187" s="30" t="str">
        <f>VLOOKUP(A187,Planilha!A:AD,30,FALSE)</f>
        <v>25/06/1979</v>
      </c>
      <c r="M187" s="32">
        <f t="shared" si="1"/>
        <v>42.11088296</v>
      </c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6">
        <v>2963926.0</v>
      </c>
      <c r="B188" s="7" t="s">
        <v>226</v>
      </c>
      <c r="C188" s="8">
        <f>VLOOKUP(A188,Planilha!A:M,13,FALSE)</f>
        <v>204</v>
      </c>
      <c r="D188" s="8" t="s">
        <v>24</v>
      </c>
      <c r="E188" s="6" t="str">
        <f>VLOOKUP(A188,Planilha!A:O,15,FALSE)</f>
        <v>A0</v>
      </c>
      <c r="F188" s="6"/>
      <c r="G188" s="6"/>
      <c r="H188" s="6" t="str">
        <f>VLOOKUP(A188,Planilha!A:P,16,FALSE)</f>
        <v>Ouro Preto</v>
      </c>
      <c r="I188" s="9">
        <v>70.5</v>
      </c>
      <c r="J188" s="9">
        <v>73.0</v>
      </c>
      <c r="K188" s="9">
        <v>71.75</v>
      </c>
      <c r="L188" s="30" t="str">
        <f>VLOOKUP(A188,Planilha!A:AD,30,FALSE)</f>
        <v>19/03/1997</v>
      </c>
      <c r="M188" s="32">
        <f t="shared" si="1"/>
        <v>24.37782341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6">
        <v>2965044.0</v>
      </c>
      <c r="B189" s="7" t="s">
        <v>227</v>
      </c>
      <c r="C189" s="8">
        <f>VLOOKUP(A189,Planilha!A:M,13,FALSE)</f>
        <v>204</v>
      </c>
      <c r="D189" s="8" t="s">
        <v>24</v>
      </c>
      <c r="E189" s="6" t="str">
        <f>VLOOKUP(A189,Planilha!A:O,15,FALSE)</f>
        <v>L1</v>
      </c>
      <c r="F189" s="6"/>
      <c r="G189" s="6"/>
      <c r="H189" s="6" t="str">
        <f>VLOOKUP(A189,Planilha!A:P,16,FALSE)</f>
        <v>Ouro Preto</v>
      </c>
      <c r="I189" s="9">
        <v>66.75</v>
      </c>
      <c r="J189" s="9">
        <v>70.5</v>
      </c>
      <c r="K189" s="9">
        <v>68.625</v>
      </c>
      <c r="L189" s="30" t="str">
        <f>VLOOKUP(A189,Planilha!A:AD,30,FALSE)</f>
        <v>02/12/1989</v>
      </c>
      <c r="M189" s="32">
        <f t="shared" si="1"/>
        <v>31.67145791</v>
      </c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6">
        <v>2961046.0</v>
      </c>
      <c r="B190" s="7" t="s">
        <v>228</v>
      </c>
      <c r="C190" s="8">
        <f>VLOOKUP(A190,Planilha!A:M,13,FALSE)</f>
        <v>204</v>
      </c>
      <c r="D190" s="8" t="s">
        <v>24</v>
      </c>
      <c r="E190" s="6" t="str">
        <f>VLOOKUP(A190,Planilha!A:O,15,FALSE)</f>
        <v>A0</v>
      </c>
      <c r="F190" s="6"/>
      <c r="G190" s="6"/>
      <c r="H190" s="6" t="str">
        <f>VLOOKUP(A190,Planilha!A:P,16,FALSE)</f>
        <v>Ouro Preto</v>
      </c>
      <c r="I190" s="9">
        <v>75.0</v>
      </c>
      <c r="J190" s="9">
        <v>71.35</v>
      </c>
      <c r="K190" s="9">
        <v>73.175</v>
      </c>
      <c r="L190" s="30" t="str">
        <f>VLOOKUP(A190,Planilha!A:AD,30,FALSE)</f>
        <v>17/04/2000</v>
      </c>
      <c r="M190" s="32">
        <f t="shared" si="1"/>
        <v>21.29774127</v>
      </c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6">
        <v>2964899.0</v>
      </c>
      <c r="B191" s="7" t="s">
        <v>229</v>
      </c>
      <c r="C191" s="8">
        <f>VLOOKUP(A191,Planilha!A:M,13,FALSE)</f>
        <v>204</v>
      </c>
      <c r="D191" s="8" t="s">
        <v>24</v>
      </c>
      <c r="E191" s="6" t="str">
        <f>VLOOKUP(A191,Planilha!A:O,15,FALSE)</f>
        <v>L5</v>
      </c>
      <c r="F191" s="6"/>
      <c r="G191" s="6"/>
      <c r="H191" s="6" t="str">
        <f>VLOOKUP(A191,Planilha!A:P,16,FALSE)</f>
        <v>Ouro Preto</v>
      </c>
      <c r="I191" s="9">
        <v>62.5</v>
      </c>
      <c r="J191" s="9">
        <v>67.5</v>
      </c>
      <c r="K191" s="9">
        <v>65.0</v>
      </c>
      <c r="L191" s="30" t="str">
        <f>VLOOKUP(A191,Planilha!A:AD,30,FALSE)</f>
        <v>22/07/2000</v>
      </c>
      <c r="M191" s="32">
        <f t="shared" si="1"/>
        <v>21.0349076</v>
      </c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6">
        <v>2964835.0</v>
      </c>
      <c r="B192" s="7" t="s">
        <v>230</v>
      </c>
      <c r="C192" s="8">
        <f>VLOOKUP(A192,Planilha!A:M,13,FALSE)</f>
        <v>204</v>
      </c>
      <c r="D192" s="8" t="s">
        <v>24</v>
      </c>
      <c r="E192" s="6" t="str">
        <f>VLOOKUP(A192,Planilha!A:O,15,FALSE)</f>
        <v>L1</v>
      </c>
      <c r="F192" s="6"/>
      <c r="G192" s="6"/>
      <c r="H192" s="6" t="str">
        <f>VLOOKUP(A192,Planilha!A:P,16,FALSE)</f>
        <v>Ouro Preto</v>
      </c>
      <c r="I192" s="9">
        <v>66.75</v>
      </c>
      <c r="J192" s="9">
        <v>60.0</v>
      </c>
      <c r="K192" s="9">
        <v>63.375</v>
      </c>
      <c r="L192" s="30" t="str">
        <f>VLOOKUP(A192,Planilha!A:AD,30,FALSE)</f>
        <v>15/03/1999</v>
      </c>
      <c r="M192" s="32">
        <f t="shared" si="1"/>
        <v>22.39014374</v>
      </c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6">
        <v>2945370.0</v>
      </c>
      <c r="B193" s="7" t="s">
        <v>231</v>
      </c>
      <c r="C193" s="8">
        <f>VLOOKUP(A193,Planilha!A:M,13,FALSE)</f>
        <v>204</v>
      </c>
      <c r="D193" s="8" t="s">
        <v>24</v>
      </c>
      <c r="E193" s="6" t="str">
        <f>VLOOKUP(A193,Planilha!A:O,15,FALSE)</f>
        <v>A0</v>
      </c>
      <c r="F193" s="6"/>
      <c r="G193" s="6"/>
      <c r="H193" s="6" t="str">
        <f>VLOOKUP(A193,Planilha!A:P,16,FALSE)</f>
        <v>Ouro Preto</v>
      </c>
      <c r="I193" s="9">
        <v>61.0</v>
      </c>
      <c r="J193" s="9">
        <v>62.5</v>
      </c>
      <c r="K193" s="9">
        <v>61.75</v>
      </c>
      <c r="L193" s="30" t="str">
        <f>VLOOKUP(A193,Planilha!A:AD,30,FALSE)</f>
        <v>24/09/1997</v>
      </c>
      <c r="M193" s="32">
        <f t="shared" si="1"/>
        <v>23.86036961</v>
      </c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6">
        <v>2946435.0</v>
      </c>
      <c r="B194" s="7" t="s">
        <v>232</v>
      </c>
      <c r="C194" s="8">
        <f>VLOOKUP(A194,Planilha!A:M,13,FALSE)</f>
        <v>204</v>
      </c>
      <c r="D194" s="8" t="s">
        <v>24</v>
      </c>
      <c r="E194" s="6" t="str">
        <f>VLOOKUP(A194,Planilha!A:O,15,FALSE)</f>
        <v>L5</v>
      </c>
      <c r="F194" s="6"/>
      <c r="G194" s="6"/>
      <c r="H194" s="6" t="str">
        <f>VLOOKUP(A194,Planilha!A:P,16,FALSE)</f>
        <v>Ouro Preto</v>
      </c>
      <c r="I194" s="9">
        <v>79.0</v>
      </c>
      <c r="J194" s="9">
        <v>78.0</v>
      </c>
      <c r="K194" s="9">
        <v>78.5</v>
      </c>
      <c r="L194" s="30" t="str">
        <f>VLOOKUP(A194,Planilha!A:AD,30,FALSE)</f>
        <v>29/09/1988</v>
      </c>
      <c r="M194" s="32">
        <f t="shared" si="1"/>
        <v>32.84599589</v>
      </c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6">
        <v>2964345.0</v>
      </c>
      <c r="B195" s="7" t="s">
        <v>233</v>
      </c>
      <c r="C195" s="8">
        <f>VLOOKUP(A195,Planilha!A:M,13,FALSE)</f>
        <v>204</v>
      </c>
      <c r="D195" s="8" t="s">
        <v>24</v>
      </c>
      <c r="E195" s="6" t="str">
        <f>VLOOKUP(A195,Planilha!A:O,15,FALSE)</f>
        <v>L5</v>
      </c>
      <c r="F195" s="6"/>
      <c r="G195" s="6"/>
      <c r="H195" s="6" t="str">
        <f>VLOOKUP(A195,Planilha!A:P,16,FALSE)</f>
        <v>Ouro Preto</v>
      </c>
      <c r="I195" s="9">
        <v>68.0</v>
      </c>
      <c r="J195" s="9">
        <v>68.0</v>
      </c>
      <c r="K195" s="9">
        <v>68.0</v>
      </c>
      <c r="L195" s="30" t="str">
        <f>VLOOKUP(A195,Planilha!A:AD,30,FALSE)</f>
        <v>11/12/1982</v>
      </c>
      <c r="M195" s="32">
        <f t="shared" si="1"/>
        <v>38.64750171</v>
      </c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6">
        <v>2963404.0</v>
      </c>
      <c r="B196" s="7" t="s">
        <v>234</v>
      </c>
      <c r="C196" s="8">
        <f>VLOOKUP(A196,Planilha!A:M,13,FALSE)</f>
        <v>204</v>
      </c>
      <c r="D196" s="8" t="s">
        <v>24</v>
      </c>
      <c r="E196" s="6" t="str">
        <f>VLOOKUP(A196,Planilha!A:O,15,FALSE)</f>
        <v>L6</v>
      </c>
      <c r="F196" s="6"/>
      <c r="G196" s="6"/>
      <c r="H196" s="6" t="str">
        <f>VLOOKUP(A196,Planilha!A:P,16,FALSE)</f>
        <v>Ouro Preto</v>
      </c>
      <c r="I196" s="9">
        <v>82.0</v>
      </c>
      <c r="J196" s="9">
        <v>90.5</v>
      </c>
      <c r="K196" s="9">
        <v>86.25</v>
      </c>
      <c r="L196" s="30" t="str">
        <f>VLOOKUP(A196,Planilha!A:AD,30,FALSE)</f>
        <v>13/09/2001</v>
      </c>
      <c r="M196" s="32">
        <f t="shared" si="1"/>
        <v>19.89048597</v>
      </c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6">
        <v>2964867.0</v>
      </c>
      <c r="B197" s="7" t="s">
        <v>235</v>
      </c>
      <c r="C197" s="8">
        <f>VLOOKUP(A197,Planilha!A:M,13,FALSE)</f>
        <v>204</v>
      </c>
      <c r="D197" s="8" t="s">
        <v>24</v>
      </c>
      <c r="E197" s="6" t="str">
        <f>VLOOKUP(A197,Planilha!A:O,15,FALSE)</f>
        <v>A0</v>
      </c>
      <c r="F197" s="6"/>
      <c r="G197" s="6"/>
      <c r="H197" s="6" t="str">
        <f>VLOOKUP(A197,Planilha!A:P,16,FALSE)</f>
        <v>Ouro Preto</v>
      </c>
      <c r="I197" s="9">
        <v>61.5</v>
      </c>
      <c r="J197" s="9">
        <v>69.75</v>
      </c>
      <c r="K197" s="9">
        <v>65.625</v>
      </c>
      <c r="L197" s="30" t="str">
        <f>VLOOKUP(A197,Planilha!A:AD,30,FALSE)</f>
        <v>16/01/2001</v>
      </c>
      <c r="M197" s="32">
        <f t="shared" si="1"/>
        <v>20.54757016</v>
      </c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6">
        <v>2949172.0</v>
      </c>
      <c r="B198" s="7" t="s">
        <v>236</v>
      </c>
      <c r="C198" s="8">
        <f>VLOOKUP(A198,Planilha!A:M,13,FALSE)</f>
        <v>204</v>
      </c>
      <c r="D198" s="8" t="s">
        <v>24</v>
      </c>
      <c r="E198" s="6" t="str">
        <f>VLOOKUP(A198,Planilha!A:O,15,FALSE)</f>
        <v>A0</v>
      </c>
      <c r="F198" s="6"/>
      <c r="G198" s="6"/>
      <c r="H198" s="6" t="str">
        <f>VLOOKUP(A198,Planilha!A:P,16,FALSE)</f>
        <v>Ouro Preto</v>
      </c>
      <c r="I198" s="9">
        <v>77.5</v>
      </c>
      <c r="J198" s="9">
        <v>69.5</v>
      </c>
      <c r="K198" s="9">
        <v>73.5</v>
      </c>
      <c r="L198" s="30" t="str">
        <f>VLOOKUP(A198,Planilha!A:AD,30,FALSE)</f>
        <v>16/08/2001</v>
      </c>
      <c r="M198" s="32">
        <f t="shared" si="1"/>
        <v>19.96714579</v>
      </c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6">
        <v>2946666.0</v>
      </c>
      <c r="B199" s="7" t="s">
        <v>237</v>
      </c>
      <c r="C199" s="8">
        <f>VLOOKUP(A199,Planilha!A:M,13,FALSE)</f>
        <v>204</v>
      </c>
      <c r="D199" s="8" t="s">
        <v>24</v>
      </c>
      <c r="E199" s="6" t="str">
        <f>VLOOKUP(A199,Planilha!A:O,15,FALSE)</f>
        <v>L5</v>
      </c>
      <c r="F199" s="6"/>
      <c r="G199" s="6"/>
      <c r="H199" s="6" t="str">
        <f>VLOOKUP(A199,Planilha!A:P,16,FALSE)</f>
        <v>Ouro Preto</v>
      </c>
      <c r="I199" s="9">
        <v>69.5</v>
      </c>
      <c r="J199" s="9">
        <v>63.5</v>
      </c>
      <c r="K199" s="9">
        <v>66.5</v>
      </c>
      <c r="L199" s="30" t="str">
        <f>VLOOKUP(A199,Planilha!A:AD,30,FALSE)</f>
        <v>16/02/1995</v>
      </c>
      <c r="M199" s="32">
        <f t="shared" si="1"/>
        <v>26.46406571</v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6">
        <v>2949191.0</v>
      </c>
      <c r="B200" s="7" t="s">
        <v>238</v>
      </c>
      <c r="C200" s="8">
        <f>VLOOKUP(A200,Planilha!A:M,13,FALSE)</f>
        <v>204</v>
      </c>
      <c r="D200" s="8" t="s">
        <v>24</v>
      </c>
      <c r="E200" s="6" t="str">
        <f>VLOOKUP(A200,Planilha!A:O,15,FALSE)</f>
        <v>A0</v>
      </c>
      <c r="F200" s="6"/>
      <c r="G200" s="6"/>
      <c r="H200" s="6" t="str">
        <f>VLOOKUP(A200,Planilha!A:P,16,FALSE)</f>
        <v>Ouro Preto</v>
      </c>
      <c r="I200" s="9">
        <v>60.0</v>
      </c>
      <c r="J200" s="9">
        <v>60.0</v>
      </c>
      <c r="K200" s="9">
        <v>60.0</v>
      </c>
      <c r="L200" s="30" t="str">
        <f>VLOOKUP(A200,Planilha!A:AD,30,FALSE)</f>
        <v>13/03/2002</v>
      </c>
      <c r="M200" s="32">
        <f t="shared" si="1"/>
        <v>19.39493498</v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6">
        <v>2948565.0</v>
      </c>
      <c r="B201" s="7" t="s">
        <v>239</v>
      </c>
      <c r="C201" s="8">
        <f>VLOOKUP(A201,Planilha!A:M,13,FALSE)</f>
        <v>204</v>
      </c>
      <c r="D201" s="8" t="s">
        <v>24</v>
      </c>
      <c r="E201" s="6" t="str">
        <f>VLOOKUP(A201,Planilha!A:O,15,FALSE)</f>
        <v>L2</v>
      </c>
      <c r="F201" s="6"/>
      <c r="G201" s="6"/>
      <c r="H201" s="6" t="str">
        <f>VLOOKUP(A201,Planilha!A:P,16,FALSE)</f>
        <v>Ouro Preto</v>
      </c>
      <c r="I201" s="9">
        <v>65.25</v>
      </c>
      <c r="J201" s="9">
        <v>65.0</v>
      </c>
      <c r="K201" s="9">
        <v>65.125</v>
      </c>
      <c r="L201" s="30" t="str">
        <f>VLOOKUP(A201,Planilha!A:AD,30,FALSE)</f>
        <v>16/09/1982</v>
      </c>
      <c r="M201" s="32">
        <f t="shared" si="1"/>
        <v>38.88295688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6">
        <v>2964700.0</v>
      </c>
      <c r="B202" s="7" t="s">
        <v>240</v>
      </c>
      <c r="C202" s="8">
        <f>VLOOKUP(A202,Planilha!A:M,13,FALSE)</f>
        <v>204</v>
      </c>
      <c r="D202" s="8" t="s">
        <v>24</v>
      </c>
      <c r="E202" s="6" t="str">
        <f>VLOOKUP(A202,Planilha!A:O,15,FALSE)</f>
        <v>L2</v>
      </c>
      <c r="F202" s="6"/>
      <c r="G202" s="6"/>
      <c r="H202" s="6" t="str">
        <f>VLOOKUP(A202,Planilha!A:P,16,FALSE)</f>
        <v>Ouro Preto</v>
      </c>
      <c r="I202" s="9">
        <v>63.0</v>
      </c>
      <c r="J202" s="9">
        <v>66.0</v>
      </c>
      <c r="K202" s="9">
        <v>64.5</v>
      </c>
      <c r="L202" s="30" t="str">
        <f>VLOOKUP(A202,Planilha!A:AD,30,FALSE)</f>
        <v>11/02/1998</v>
      </c>
      <c r="M202" s="32">
        <f t="shared" si="1"/>
        <v>23.4770705</v>
      </c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6">
        <v>2955909.0</v>
      </c>
      <c r="B203" s="7" t="s">
        <v>241</v>
      </c>
      <c r="C203" s="8">
        <f>VLOOKUP(A203,Planilha!A:M,13,FALSE)</f>
        <v>204</v>
      </c>
      <c r="D203" s="8" t="s">
        <v>24</v>
      </c>
      <c r="E203" s="6" t="str">
        <f>VLOOKUP(A203,Planilha!A:O,15,FALSE)</f>
        <v>L6</v>
      </c>
      <c r="F203" s="6"/>
      <c r="G203" s="6"/>
      <c r="H203" s="6" t="str">
        <f>VLOOKUP(A203,Planilha!A:P,16,FALSE)</f>
        <v>Ouro Preto</v>
      </c>
      <c r="I203" s="9">
        <v>68.5</v>
      </c>
      <c r="J203" s="9">
        <v>73.5</v>
      </c>
      <c r="K203" s="9">
        <v>71.0</v>
      </c>
      <c r="L203" s="30" t="str">
        <f>VLOOKUP(A203,Planilha!A:AD,30,FALSE)</f>
        <v>18/08/1986</v>
      </c>
      <c r="M203" s="32">
        <f t="shared" si="1"/>
        <v>34.96235455</v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6">
        <v>2947091.0</v>
      </c>
      <c r="B204" s="7" t="s">
        <v>242</v>
      </c>
      <c r="C204" s="8">
        <f>VLOOKUP(A204,Planilha!A:M,13,FALSE)</f>
        <v>204</v>
      </c>
      <c r="D204" s="8" t="s">
        <v>24</v>
      </c>
      <c r="E204" s="6" t="str">
        <f>VLOOKUP(A204,Planilha!A:O,15,FALSE)</f>
        <v>L2</v>
      </c>
      <c r="F204" s="6"/>
      <c r="G204" s="6"/>
      <c r="H204" s="6" t="str">
        <f>VLOOKUP(A204,Planilha!A:P,16,FALSE)</f>
        <v>Ouro Preto</v>
      </c>
      <c r="I204" s="9">
        <v>66.75</v>
      </c>
      <c r="J204" s="9">
        <v>60.5</v>
      </c>
      <c r="K204" s="9">
        <v>63.625</v>
      </c>
      <c r="L204" s="30" t="str">
        <f>VLOOKUP(A204,Planilha!A:AD,30,FALSE)</f>
        <v>29/09/1999</v>
      </c>
      <c r="M204" s="32">
        <f t="shared" si="1"/>
        <v>21.84804928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6">
        <v>2963733.0</v>
      </c>
      <c r="B205" s="7" t="s">
        <v>243</v>
      </c>
      <c r="C205" s="8">
        <f>VLOOKUP(A205,Planilha!A:M,13,FALSE)</f>
        <v>204</v>
      </c>
      <c r="D205" s="8" t="s">
        <v>24</v>
      </c>
      <c r="E205" s="6" t="str">
        <f>VLOOKUP(A205,Planilha!A:O,15,FALSE)</f>
        <v>L1</v>
      </c>
      <c r="F205" s="6"/>
      <c r="G205" s="6"/>
      <c r="H205" s="6" t="str">
        <f>VLOOKUP(A205,Planilha!A:P,16,FALSE)</f>
        <v>Ouro Preto</v>
      </c>
      <c r="I205" s="9">
        <v>67.0</v>
      </c>
      <c r="J205" s="9">
        <v>64.25</v>
      </c>
      <c r="K205" s="9">
        <v>65.625</v>
      </c>
      <c r="L205" s="30" t="str">
        <f>VLOOKUP(A205,Planilha!A:AD,30,FALSE)</f>
        <v>01/04/1995</v>
      </c>
      <c r="M205" s="32">
        <f t="shared" si="1"/>
        <v>26.34360027</v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6">
        <v>2959453.0</v>
      </c>
      <c r="B206" s="7" t="s">
        <v>244</v>
      </c>
      <c r="C206" s="8">
        <f>VLOOKUP(A206,Planilha!A:M,13,FALSE)</f>
        <v>204</v>
      </c>
      <c r="D206" s="8" t="s">
        <v>24</v>
      </c>
      <c r="E206" s="6" t="str">
        <f>VLOOKUP(A206,Planilha!A:O,15,FALSE)</f>
        <v>L1</v>
      </c>
      <c r="F206" s="6"/>
      <c r="G206" s="6"/>
      <c r="H206" s="6" t="str">
        <f>VLOOKUP(A206,Planilha!A:P,16,FALSE)</f>
        <v>Ouro Preto</v>
      </c>
      <c r="I206" s="9">
        <v>68.75</v>
      </c>
      <c r="J206" s="9">
        <v>66.5</v>
      </c>
      <c r="K206" s="9">
        <v>67.625</v>
      </c>
      <c r="L206" s="30" t="str">
        <f>VLOOKUP(A206,Planilha!A:AD,30,FALSE)</f>
        <v>18/03/2000</v>
      </c>
      <c r="M206" s="32">
        <f t="shared" si="1"/>
        <v>21.3798768</v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6">
        <v>2946369.0</v>
      </c>
      <c r="B207" s="7" t="s">
        <v>245</v>
      </c>
      <c r="C207" s="8">
        <f>VLOOKUP(A207,Planilha!A:M,13,FALSE)</f>
        <v>204</v>
      </c>
      <c r="D207" s="8" t="s">
        <v>24</v>
      </c>
      <c r="E207" s="6" t="str">
        <f>VLOOKUP(A207,Planilha!A:O,15,FALSE)</f>
        <v>L2</v>
      </c>
      <c r="F207" s="6"/>
      <c r="G207" s="6"/>
      <c r="H207" s="6" t="str">
        <f>VLOOKUP(A207,Planilha!A:P,16,FALSE)</f>
        <v>Ouro Preto</v>
      </c>
      <c r="I207" s="9">
        <v>60.75</v>
      </c>
      <c r="J207" s="9">
        <v>60.25</v>
      </c>
      <c r="K207" s="9">
        <v>60.5</v>
      </c>
      <c r="L207" s="30" t="str">
        <f>VLOOKUP(A207,Planilha!A:AD,30,FALSE)</f>
        <v>18/06/2003</v>
      </c>
      <c r="M207" s="32">
        <f t="shared" si="1"/>
        <v>18.13004791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6">
        <v>2963728.0</v>
      </c>
      <c r="B208" s="7" t="s">
        <v>246</v>
      </c>
      <c r="C208" s="8">
        <f>VLOOKUP(A208,Planilha!A:M,13,FALSE)</f>
        <v>204</v>
      </c>
      <c r="D208" s="8" t="s">
        <v>24</v>
      </c>
      <c r="E208" s="6" t="str">
        <f>VLOOKUP(A208,Planilha!A:O,15,FALSE)</f>
        <v>L1</v>
      </c>
      <c r="F208" s="6"/>
      <c r="G208" s="6"/>
      <c r="H208" s="6" t="str">
        <f>VLOOKUP(A208,Planilha!A:P,16,FALSE)</f>
        <v>Ouro Preto</v>
      </c>
      <c r="I208" s="9">
        <v>73.0</v>
      </c>
      <c r="J208" s="9">
        <v>90.75</v>
      </c>
      <c r="K208" s="9">
        <v>81.875</v>
      </c>
      <c r="L208" s="30" t="str">
        <f>VLOOKUP(A208,Planilha!A:AD,30,FALSE)</f>
        <v>23/06/2002</v>
      </c>
      <c r="M208" s="32">
        <f t="shared" si="1"/>
        <v>19.1156742</v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6">
        <v>2946197.0</v>
      </c>
      <c r="B209" s="7" t="s">
        <v>247</v>
      </c>
      <c r="C209" s="8">
        <f>VLOOKUP(A209,Planilha!A:M,13,FALSE)</f>
        <v>204</v>
      </c>
      <c r="D209" s="8" t="s">
        <v>24</v>
      </c>
      <c r="E209" s="6" t="str">
        <f>VLOOKUP(A209,Planilha!A:O,15,FALSE)</f>
        <v>A0</v>
      </c>
      <c r="F209" s="6"/>
      <c r="G209" s="6"/>
      <c r="H209" s="6" t="str">
        <f>VLOOKUP(A209,Planilha!A:P,16,FALSE)</f>
        <v>Ouro Preto</v>
      </c>
      <c r="I209" s="9">
        <v>62.5</v>
      </c>
      <c r="J209" s="9">
        <v>62.25</v>
      </c>
      <c r="K209" s="9">
        <v>62.375</v>
      </c>
      <c r="L209" s="30" t="str">
        <f>VLOOKUP(A209,Planilha!A:AD,30,FALSE)</f>
        <v>06/07/1991</v>
      </c>
      <c r="M209" s="32">
        <f t="shared" si="1"/>
        <v>30.0807666</v>
      </c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6">
        <v>2946508.0</v>
      </c>
      <c r="B210" s="7" t="s">
        <v>248</v>
      </c>
      <c r="C210" s="8">
        <f>VLOOKUP(A210,Planilha!A:M,13,FALSE)</f>
        <v>204</v>
      </c>
      <c r="D210" s="8" t="s">
        <v>24</v>
      </c>
      <c r="E210" s="6" t="str">
        <f>VLOOKUP(A210,Planilha!A:O,15,FALSE)</f>
        <v>L2</v>
      </c>
      <c r="F210" s="6"/>
      <c r="G210" s="6"/>
      <c r="H210" s="6" t="str">
        <f>VLOOKUP(A210,Planilha!A:P,16,FALSE)</f>
        <v>Ouro Preto</v>
      </c>
      <c r="I210" s="9">
        <v>62.5</v>
      </c>
      <c r="J210" s="9">
        <v>60.0</v>
      </c>
      <c r="K210" s="9">
        <v>61.25</v>
      </c>
      <c r="L210" s="30" t="str">
        <f>VLOOKUP(A210,Planilha!A:AD,30,FALSE)</f>
        <v>29/07/2000</v>
      </c>
      <c r="M210" s="32">
        <f t="shared" si="1"/>
        <v>21.01574264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6">
        <v>2962802.0</v>
      </c>
      <c r="B211" s="7" t="s">
        <v>249</v>
      </c>
      <c r="C211" s="8">
        <f>VLOOKUP(A211,Planilha!A:M,13,FALSE)</f>
        <v>204</v>
      </c>
      <c r="D211" s="8" t="s">
        <v>24</v>
      </c>
      <c r="E211" s="6" t="str">
        <f>VLOOKUP(A211,Planilha!A:O,15,FALSE)</f>
        <v>L5</v>
      </c>
      <c r="F211" s="6"/>
      <c r="G211" s="6"/>
      <c r="H211" s="6" t="str">
        <f>VLOOKUP(A211,Planilha!A:P,16,FALSE)</f>
        <v>Ouro Preto</v>
      </c>
      <c r="I211" s="9">
        <v>65.25</v>
      </c>
      <c r="J211" s="9">
        <v>65.0</v>
      </c>
      <c r="K211" s="9">
        <v>65.125</v>
      </c>
      <c r="L211" s="30" t="str">
        <f>VLOOKUP(A211,Planilha!A:AD,30,FALSE)</f>
        <v>24/02/1999</v>
      </c>
      <c r="M211" s="32">
        <f t="shared" si="1"/>
        <v>22.4421629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6">
        <v>2964239.0</v>
      </c>
      <c r="B212" s="7" t="s">
        <v>250</v>
      </c>
      <c r="C212" s="8">
        <f>VLOOKUP(A212,Planilha!A:M,13,FALSE)</f>
        <v>204</v>
      </c>
      <c r="D212" s="8" t="s">
        <v>24</v>
      </c>
      <c r="E212" s="6" t="str">
        <f>VLOOKUP(A212,Planilha!A:O,15,FALSE)</f>
        <v>L1</v>
      </c>
      <c r="F212" s="6"/>
      <c r="G212" s="6"/>
      <c r="H212" s="6" t="str">
        <f>VLOOKUP(A212,Planilha!A:P,16,FALSE)</f>
        <v>Ouro Preto</v>
      </c>
      <c r="I212" s="9">
        <v>66.5</v>
      </c>
      <c r="J212" s="9">
        <v>61.0</v>
      </c>
      <c r="K212" s="9">
        <v>63.75</v>
      </c>
      <c r="L212" s="30" t="str">
        <f>VLOOKUP(A212,Planilha!A:AD,30,FALSE)</f>
        <v>30/10/2001</v>
      </c>
      <c r="M212" s="32">
        <f t="shared" si="1"/>
        <v>19.76180698</v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6">
        <v>2961986.0</v>
      </c>
      <c r="B213" s="7" t="s">
        <v>251</v>
      </c>
      <c r="C213" s="8">
        <f>VLOOKUP(A213,Planilha!A:M,13,FALSE)</f>
        <v>204</v>
      </c>
      <c r="D213" s="8" t="s">
        <v>24</v>
      </c>
      <c r="E213" s="6" t="str">
        <f>VLOOKUP(A213,Planilha!A:O,15,FALSE)</f>
        <v>A0</v>
      </c>
      <c r="F213" s="6"/>
      <c r="G213" s="6"/>
      <c r="H213" s="6" t="str">
        <f>VLOOKUP(A213,Planilha!A:P,16,FALSE)</f>
        <v>Ouro Preto</v>
      </c>
      <c r="I213" s="9">
        <v>61.0</v>
      </c>
      <c r="J213" s="9">
        <v>62.25</v>
      </c>
      <c r="K213" s="9">
        <v>61.625</v>
      </c>
      <c r="L213" s="30" t="str">
        <f>VLOOKUP(A213,Planilha!A:AD,30,FALSE)</f>
        <v>19/03/2001</v>
      </c>
      <c r="M213" s="32">
        <f t="shared" si="1"/>
        <v>20.37782341</v>
      </c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6">
        <v>2948704.0</v>
      </c>
      <c r="B214" s="7" t="s">
        <v>252</v>
      </c>
      <c r="C214" s="8">
        <f>VLOOKUP(A214,Planilha!A:M,13,FALSE)</f>
        <v>204</v>
      </c>
      <c r="D214" s="8" t="s">
        <v>24</v>
      </c>
      <c r="E214" s="6" t="str">
        <f>VLOOKUP(A214,Planilha!A:O,15,FALSE)</f>
        <v>L5</v>
      </c>
      <c r="F214" s="6"/>
      <c r="G214" s="6"/>
      <c r="H214" s="6" t="str">
        <f>VLOOKUP(A214,Planilha!A:P,16,FALSE)</f>
        <v>Ouro Preto</v>
      </c>
      <c r="I214" s="9">
        <v>81.55</v>
      </c>
      <c r="J214" s="9">
        <v>74.5</v>
      </c>
      <c r="K214" s="9">
        <v>78.025</v>
      </c>
      <c r="L214" s="30" t="str">
        <f>VLOOKUP(A214,Planilha!A:AD,30,FALSE)</f>
        <v>23/01/2003</v>
      </c>
      <c r="M214" s="32">
        <f t="shared" si="1"/>
        <v>18.52977413</v>
      </c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6">
        <v>2945457.0</v>
      </c>
      <c r="B215" s="7" t="s">
        <v>253</v>
      </c>
      <c r="C215" s="8">
        <f>VLOOKUP(A215,Planilha!A:M,13,FALSE)</f>
        <v>204</v>
      </c>
      <c r="D215" s="8" t="s">
        <v>24</v>
      </c>
      <c r="E215" s="6" t="str">
        <f>VLOOKUP(A215,Planilha!A:O,15,FALSE)</f>
        <v>A0</v>
      </c>
      <c r="F215" s="6"/>
      <c r="G215" s="6"/>
      <c r="H215" s="6" t="str">
        <f>VLOOKUP(A215,Planilha!A:P,16,FALSE)</f>
        <v>Ouro Preto</v>
      </c>
      <c r="I215" s="9">
        <v>77.1</v>
      </c>
      <c r="J215" s="9">
        <v>72.8</v>
      </c>
      <c r="K215" s="9">
        <v>74.94999999999999</v>
      </c>
      <c r="L215" s="30" t="str">
        <f>VLOOKUP(A215,Planilha!A:AD,30,FALSE)</f>
        <v>14/08/2000</v>
      </c>
      <c r="M215" s="32">
        <f t="shared" si="1"/>
        <v>20.97193703</v>
      </c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6">
        <v>2946180.0</v>
      </c>
      <c r="B216" s="7" t="s">
        <v>254</v>
      </c>
      <c r="C216" s="8">
        <f>VLOOKUP(A216,Planilha!A:M,13,FALSE)</f>
        <v>204</v>
      </c>
      <c r="D216" s="8" t="s">
        <v>24</v>
      </c>
      <c r="E216" s="6" t="str">
        <f>VLOOKUP(A216,Planilha!A:O,15,FALSE)</f>
        <v>L2</v>
      </c>
      <c r="F216" s="6"/>
      <c r="G216" s="6"/>
      <c r="H216" s="6" t="str">
        <f>VLOOKUP(A216,Planilha!A:P,16,FALSE)</f>
        <v>Ouro Preto</v>
      </c>
      <c r="I216" s="9">
        <v>67.15</v>
      </c>
      <c r="J216" s="9">
        <v>61.5</v>
      </c>
      <c r="K216" s="9">
        <v>64.325</v>
      </c>
      <c r="L216" s="30" t="str">
        <f>VLOOKUP(A216,Planilha!A:AD,30,FALSE)</f>
        <v>06/07/2001</v>
      </c>
      <c r="M216" s="32">
        <f t="shared" si="1"/>
        <v>20.07939767</v>
      </c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19">
        <v>2960316.0</v>
      </c>
      <c r="B217" s="20" t="s">
        <v>255</v>
      </c>
      <c r="C217" s="8">
        <f>VLOOKUP(A217,Planilha!A:M,13,FALSE)</f>
        <v>204</v>
      </c>
      <c r="D217" s="21" t="s">
        <v>24</v>
      </c>
      <c r="E217" s="6" t="str">
        <f>VLOOKUP(A217,Planilha!A:O,15,FALSE)</f>
        <v>L6</v>
      </c>
      <c r="F217" s="6"/>
      <c r="G217" s="6"/>
      <c r="H217" s="6" t="str">
        <f>VLOOKUP(A217,Planilha!A:P,16,FALSE)</f>
        <v>Ouro Preto</v>
      </c>
      <c r="I217" s="9">
        <v>64.75</v>
      </c>
      <c r="J217" s="9">
        <v>67.6</v>
      </c>
      <c r="K217" s="9">
        <v>66.175</v>
      </c>
      <c r="L217" s="30" t="str">
        <f>VLOOKUP(A217,Planilha!A:AD,30,FALSE)</f>
        <v>04/09/1998</v>
      </c>
      <c r="M217" s="32">
        <f t="shared" si="1"/>
        <v>22.91581109</v>
      </c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6">
        <v>2953245.0</v>
      </c>
      <c r="B218" s="7" t="s">
        <v>256</v>
      </c>
      <c r="C218" s="8">
        <f>VLOOKUP(A218,Planilha!A:M,13,FALSE)</f>
        <v>204</v>
      </c>
      <c r="D218" s="8" t="s">
        <v>24</v>
      </c>
      <c r="E218" s="6" t="str">
        <f>VLOOKUP(A218,Planilha!A:O,15,FALSE)</f>
        <v>A0</v>
      </c>
      <c r="F218" s="6"/>
      <c r="G218" s="6"/>
      <c r="H218" s="6" t="str">
        <f>VLOOKUP(A218,Planilha!A:P,16,FALSE)</f>
        <v>Ouro Preto</v>
      </c>
      <c r="I218" s="9">
        <v>71.5</v>
      </c>
      <c r="J218" s="9">
        <v>68.0</v>
      </c>
      <c r="K218" s="9">
        <v>69.75</v>
      </c>
      <c r="L218" s="30" t="str">
        <f>VLOOKUP(A218,Planilha!A:AD,30,FALSE)</f>
        <v>03/05/2002</v>
      </c>
      <c r="M218" s="32">
        <f t="shared" si="1"/>
        <v>19.25530459</v>
      </c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6">
        <v>2945366.0</v>
      </c>
      <c r="B219" s="7" t="s">
        <v>257</v>
      </c>
      <c r="C219" s="8">
        <f>VLOOKUP(A219,Planilha!A:M,13,FALSE)</f>
        <v>204</v>
      </c>
      <c r="D219" s="8" t="s">
        <v>24</v>
      </c>
      <c r="E219" s="6" t="str">
        <f>VLOOKUP(A219,Planilha!A:O,15,FALSE)</f>
        <v>A0</v>
      </c>
      <c r="F219" s="6"/>
      <c r="G219" s="6"/>
      <c r="H219" s="6" t="str">
        <f>VLOOKUP(A219,Planilha!A:P,16,FALSE)</f>
        <v>Ouro Preto</v>
      </c>
      <c r="I219" s="9">
        <v>66.5</v>
      </c>
      <c r="J219" s="9">
        <v>64.0</v>
      </c>
      <c r="K219" s="9">
        <v>65.25</v>
      </c>
      <c r="L219" s="30" t="str">
        <f>VLOOKUP(A219,Planilha!A:AD,30,FALSE)</f>
        <v>17/12/2000</v>
      </c>
      <c r="M219" s="32">
        <f t="shared" si="1"/>
        <v>20.62970568</v>
      </c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6">
        <v>2962415.0</v>
      </c>
      <c r="B220" s="7" t="s">
        <v>258</v>
      </c>
      <c r="C220" s="8">
        <f>VLOOKUP(A220,Planilha!A:M,13,FALSE)</f>
        <v>204</v>
      </c>
      <c r="D220" s="8" t="s">
        <v>24</v>
      </c>
      <c r="E220" s="6" t="str">
        <f>VLOOKUP(A220,Planilha!A:O,15,FALSE)</f>
        <v>L5</v>
      </c>
      <c r="F220" s="6"/>
      <c r="G220" s="6"/>
      <c r="H220" s="6" t="str">
        <f>VLOOKUP(A220,Planilha!A:P,16,FALSE)</f>
        <v>Ouro Preto</v>
      </c>
      <c r="I220" s="9">
        <v>80.0</v>
      </c>
      <c r="J220" s="9">
        <v>79.5</v>
      </c>
      <c r="K220" s="9">
        <v>79.75</v>
      </c>
      <c r="L220" s="30" t="str">
        <f>VLOOKUP(A220,Planilha!A:AD,30,FALSE)</f>
        <v>10/06/1998</v>
      </c>
      <c r="M220" s="32">
        <f t="shared" si="1"/>
        <v>23.15126626</v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6">
        <v>2948639.0</v>
      </c>
      <c r="B221" s="7" t="s">
        <v>259</v>
      </c>
      <c r="C221" s="8">
        <f>VLOOKUP(A221,Planilha!A:M,13,FALSE)</f>
        <v>204</v>
      </c>
      <c r="D221" s="8" t="s">
        <v>24</v>
      </c>
      <c r="E221" s="6" t="str">
        <f>VLOOKUP(A221,Planilha!A:O,15,FALSE)</f>
        <v>L1</v>
      </c>
      <c r="F221" s="6"/>
      <c r="G221" s="6"/>
      <c r="H221" s="6" t="str">
        <f>VLOOKUP(A221,Planilha!A:P,16,FALSE)</f>
        <v>Ouro Preto</v>
      </c>
      <c r="I221" s="9">
        <v>65.5</v>
      </c>
      <c r="J221" s="9">
        <v>65.35</v>
      </c>
      <c r="K221" s="9">
        <v>65.425</v>
      </c>
      <c r="L221" s="30" t="str">
        <f>VLOOKUP(A221,Planilha!A:AD,30,FALSE)</f>
        <v>06/08/2001</v>
      </c>
      <c r="M221" s="32">
        <f t="shared" si="1"/>
        <v>19.9945243</v>
      </c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6">
        <v>2963732.0</v>
      </c>
      <c r="B222" s="7" t="s">
        <v>260</v>
      </c>
      <c r="C222" s="8">
        <f>VLOOKUP(A222,Planilha!A:M,13,FALSE)</f>
        <v>204</v>
      </c>
      <c r="D222" s="8" t="s">
        <v>24</v>
      </c>
      <c r="E222" s="6" t="str">
        <f>VLOOKUP(A222,Planilha!A:O,15,FALSE)</f>
        <v>L5</v>
      </c>
      <c r="F222" s="6"/>
      <c r="G222" s="6"/>
      <c r="H222" s="6" t="str">
        <f>VLOOKUP(A222,Planilha!A:P,16,FALSE)</f>
        <v>Ouro Preto</v>
      </c>
      <c r="I222" s="9">
        <v>66.5</v>
      </c>
      <c r="J222" s="9">
        <v>64.25</v>
      </c>
      <c r="K222" s="9">
        <v>65.375</v>
      </c>
      <c r="L222" s="30" t="str">
        <f>VLOOKUP(A222,Planilha!A:AD,30,FALSE)</f>
        <v>30/04/2000</v>
      </c>
      <c r="M222" s="32">
        <f t="shared" si="1"/>
        <v>21.26214921</v>
      </c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6">
        <v>2945941.0</v>
      </c>
      <c r="B223" s="7" t="s">
        <v>261</v>
      </c>
      <c r="C223" s="8">
        <f>VLOOKUP(A223,Planilha!A:M,13,FALSE)</f>
        <v>204</v>
      </c>
      <c r="D223" s="8" t="s">
        <v>24</v>
      </c>
      <c r="E223" s="6" t="str">
        <f>VLOOKUP(A223,Planilha!A:O,15,FALSE)</f>
        <v>A0</v>
      </c>
      <c r="F223" s="6"/>
      <c r="G223" s="6"/>
      <c r="H223" s="6" t="str">
        <f>VLOOKUP(A223,Planilha!A:P,16,FALSE)</f>
        <v>Ouro Preto</v>
      </c>
      <c r="I223" s="9">
        <v>62.78</v>
      </c>
      <c r="J223" s="9">
        <v>65.0</v>
      </c>
      <c r="K223" s="9">
        <v>63.89</v>
      </c>
      <c r="L223" s="30" t="str">
        <f>VLOOKUP(A223,Planilha!A:AD,30,FALSE)</f>
        <v>21/07/1999</v>
      </c>
      <c r="M223" s="32">
        <f t="shared" si="1"/>
        <v>22.03969884</v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6">
        <v>2964248.0</v>
      </c>
      <c r="B224" s="7" t="s">
        <v>262</v>
      </c>
      <c r="C224" s="8">
        <f>VLOOKUP(A224,Planilha!A:M,13,FALSE)</f>
        <v>204</v>
      </c>
      <c r="D224" s="8" t="s">
        <v>24</v>
      </c>
      <c r="E224" s="6" t="str">
        <f>VLOOKUP(A224,Planilha!A:O,15,FALSE)</f>
        <v>L1</v>
      </c>
      <c r="F224" s="6"/>
      <c r="G224" s="6"/>
      <c r="H224" s="6" t="str">
        <f>VLOOKUP(A224,Planilha!A:P,16,FALSE)</f>
        <v>Ouro Preto</v>
      </c>
      <c r="I224" s="9">
        <v>74.5</v>
      </c>
      <c r="J224" s="9">
        <v>65.15</v>
      </c>
      <c r="K224" s="9">
        <v>69.825</v>
      </c>
      <c r="L224" s="30" t="str">
        <f>VLOOKUP(A224,Planilha!A:AD,30,FALSE)</f>
        <v>25/02/2003</v>
      </c>
      <c r="M224" s="32">
        <f t="shared" si="1"/>
        <v>18.43942505</v>
      </c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6">
        <v>2948464.0</v>
      </c>
      <c r="B225" s="7" t="s">
        <v>263</v>
      </c>
      <c r="C225" s="8">
        <f>VLOOKUP(A225,Planilha!A:M,13,FALSE)</f>
        <v>204</v>
      </c>
      <c r="D225" s="8" t="s">
        <v>24</v>
      </c>
      <c r="E225" s="6" t="str">
        <f>VLOOKUP(A225,Planilha!A:O,15,FALSE)</f>
        <v>L2</v>
      </c>
      <c r="F225" s="6"/>
      <c r="G225" s="6"/>
      <c r="H225" s="6" t="str">
        <f>VLOOKUP(A225,Planilha!A:P,16,FALSE)</f>
        <v>Ouro Preto</v>
      </c>
      <c r="I225" s="9">
        <v>67.5</v>
      </c>
      <c r="J225" s="9">
        <v>70.0</v>
      </c>
      <c r="K225" s="9">
        <v>68.75</v>
      </c>
      <c r="L225" s="30" t="str">
        <f>VLOOKUP(A225,Planilha!A:AD,30,FALSE)</f>
        <v>04/12/1992</v>
      </c>
      <c r="M225" s="32">
        <f t="shared" si="1"/>
        <v>28.66529774</v>
      </c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6">
        <v>2948180.0</v>
      </c>
      <c r="B226" s="7" t="s">
        <v>264</v>
      </c>
      <c r="C226" s="8">
        <f>VLOOKUP(A226,Planilha!A:M,13,FALSE)</f>
        <v>204</v>
      </c>
      <c r="D226" s="8" t="s">
        <v>24</v>
      </c>
      <c r="E226" s="6" t="str">
        <f>VLOOKUP(A226,Planilha!A:O,15,FALSE)</f>
        <v>L5</v>
      </c>
      <c r="F226" s="6"/>
      <c r="G226" s="6"/>
      <c r="H226" s="6" t="str">
        <f>VLOOKUP(A226,Planilha!A:P,16,FALSE)</f>
        <v>Ouro Preto</v>
      </c>
      <c r="I226" s="9">
        <v>60.0</v>
      </c>
      <c r="J226" s="9">
        <v>62.5</v>
      </c>
      <c r="K226" s="9">
        <v>61.25</v>
      </c>
      <c r="L226" s="30" t="str">
        <f>VLOOKUP(A226,Planilha!A:AD,30,FALSE)</f>
        <v>12/06/2000</v>
      </c>
      <c r="M226" s="32">
        <f t="shared" si="1"/>
        <v>21.14442163</v>
      </c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6">
        <v>2954964.0</v>
      </c>
      <c r="B227" s="7" t="s">
        <v>265</v>
      </c>
      <c r="C227" s="8">
        <f>VLOOKUP(A227,Planilha!A:M,13,FALSE)</f>
        <v>204</v>
      </c>
      <c r="D227" s="8" t="s">
        <v>24</v>
      </c>
      <c r="E227" s="6" t="str">
        <f>VLOOKUP(A227,Planilha!A:O,15,FALSE)</f>
        <v>L2</v>
      </c>
      <c r="F227" s="6"/>
      <c r="G227" s="6"/>
      <c r="H227" s="6" t="str">
        <f>VLOOKUP(A227,Planilha!A:P,16,FALSE)</f>
        <v>Ouro Preto</v>
      </c>
      <c r="I227" s="9">
        <v>77.0</v>
      </c>
      <c r="J227" s="9">
        <v>81.0</v>
      </c>
      <c r="K227" s="9">
        <v>79.0</v>
      </c>
      <c r="L227" s="30" t="str">
        <f>VLOOKUP(A227,Planilha!A:AD,30,FALSE)</f>
        <v>27/03/2003</v>
      </c>
      <c r="M227" s="32">
        <f t="shared" si="1"/>
        <v>18.35728953</v>
      </c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6">
        <v>2964309.0</v>
      </c>
      <c r="B228" s="7" t="s">
        <v>266</v>
      </c>
      <c r="C228" s="8">
        <f>VLOOKUP(A228,Planilha!A:M,13,FALSE)</f>
        <v>204</v>
      </c>
      <c r="D228" s="8" t="s">
        <v>24</v>
      </c>
      <c r="E228" s="6" t="str">
        <f>VLOOKUP(A228,Planilha!A:O,15,FALSE)</f>
        <v>A0</v>
      </c>
      <c r="F228" s="6"/>
      <c r="G228" s="6"/>
      <c r="H228" s="6" t="str">
        <f>VLOOKUP(A228,Planilha!A:P,16,FALSE)</f>
        <v>Ouro Preto</v>
      </c>
      <c r="I228" s="9">
        <v>62.5</v>
      </c>
      <c r="J228" s="9">
        <v>63.25</v>
      </c>
      <c r="K228" s="9">
        <v>62.875</v>
      </c>
      <c r="L228" s="30" t="str">
        <f>VLOOKUP(A228,Planilha!A:AD,30,FALSE)</f>
        <v>29/04/2000</v>
      </c>
      <c r="M228" s="32">
        <f t="shared" si="1"/>
        <v>21.26488706</v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6">
        <v>2956457.0</v>
      </c>
      <c r="B229" s="7" t="s">
        <v>267</v>
      </c>
      <c r="C229" s="8">
        <f>VLOOKUP(A229,Planilha!A:M,13,FALSE)</f>
        <v>204</v>
      </c>
      <c r="D229" s="8" t="s">
        <v>24</v>
      </c>
      <c r="E229" s="6" t="str">
        <f>VLOOKUP(A229,Planilha!A:O,15,FALSE)</f>
        <v>A0</v>
      </c>
      <c r="F229" s="6"/>
      <c r="G229" s="6"/>
      <c r="H229" s="6" t="str">
        <f>VLOOKUP(A229,Planilha!A:P,16,FALSE)</f>
        <v>Ouro Preto</v>
      </c>
      <c r="I229" s="9">
        <v>65.75</v>
      </c>
      <c r="J229" s="9">
        <v>62.75</v>
      </c>
      <c r="K229" s="9">
        <v>64.25</v>
      </c>
      <c r="L229" s="30" t="str">
        <f>VLOOKUP(A229,Planilha!A:AD,30,FALSE)</f>
        <v>23/02/2002</v>
      </c>
      <c r="M229" s="32">
        <f t="shared" si="1"/>
        <v>19.44421629</v>
      </c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6">
        <v>2948245.0</v>
      </c>
      <c r="B230" s="7" t="s">
        <v>268</v>
      </c>
      <c r="C230" s="8">
        <f>VLOOKUP(A230,Planilha!A:M,13,FALSE)</f>
        <v>204</v>
      </c>
      <c r="D230" s="8" t="s">
        <v>24</v>
      </c>
      <c r="E230" s="6" t="str">
        <f>VLOOKUP(A230,Planilha!A:O,15,FALSE)</f>
        <v>A0</v>
      </c>
      <c r="F230" s="6"/>
      <c r="G230" s="6"/>
      <c r="H230" s="6" t="str">
        <f>VLOOKUP(A230,Planilha!A:P,16,FALSE)</f>
        <v>Ouro Preto</v>
      </c>
      <c r="I230" s="9">
        <v>90.0</v>
      </c>
      <c r="J230" s="9">
        <v>81.5</v>
      </c>
      <c r="K230" s="9">
        <v>85.75</v>
      </c>
      <c r="L230" s="30" t="str">
        <f>VLOOKUP(A230,Planilha!A:AD,30,FALSE)</f>
        <v>30/01/1998</v>
      </c>
      <c r="M230" s="32">
        <f t="shared" si="1"/>
        <v>23.50992471</v>
      </c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6">
        <v>2948153.0</v>
      </c>
      <c r="B231" s="7" t="s">
        <v>269</v>
      </c>
      <c r="C231" s="8">
        <f>VLOOKUP(A231,Planilha!A:M,13,FALSE)</f>
        <v>204</v>
      </c>
      <c r="D231" s="8" t="s">
        <v>24</v>
      </c>
      <c r="E231" s="6" t="str">
        <f>VLOOKUP(A231,Planilha!A:O,15,FALSE)</f>
        <v>L5</v>
      </c>
      <c r="F231" s="6"/>
      <c r="G231" s="6"/>
      <c r="H231" s="6" t="str">
        <f>VLOOKUP(A231,Planilha!A:P,16,FALSE)</f>
        <v>Ouro Preto</v>
      </c>
      <c r="I231" s="9">
        <v>63.0</v>
      </c>
      <c r="J231" s="9">
        <v>61.35</v>
      </c>
      <c r="K231" s="9">
        <v>62.175</v>
      </c>
      <c r="L231" s="30" t="str">
        <f>VLOOKUP(A231,Planilha!A:AD,30,FALSE)</f>
        <v>06/09/2002</v>
      </c>
      <c r="M231" s="32">
        <f t="shared" si="1"/>
        <v>18.91033539</v>
      </c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6">
        <v>2959618.0</v>
      </c>
      <c r="B232" s="7" t="s">
        <v>270</v>
      </c>
      <c r="C232" s="8">
        <f>VLOOKUP(A232,Planilha!A:M,13,FALSE)</f>
        <v>204</v>
      </c>
      <c r="D232" s="8" t="s">
        <v>24</v>
      </c>
      <c r="E232" s="6" t="str">
        <f>VLOOKUP(A232,Planilha!A:O,15,FALSE)</f>
        <v>L5</v>
      </c>
      <c r="F232" s="6"/>
      <c r="G232" s="6"/>
      <c r="H232" s="6" t="str">
        <f>VLOOKUP(A232,Planilha!A:P,16,FALSE)</f>
        <v>Ouro Preto</v>
      </c>
      <c r="I232" s="9">
        <v>61.5</v>
      </c>
      <c r="J232" s="9">
        <v>61.0</v>
      </c>
      <c r="K232" s="9">
        <v>61.25</v>
      </c>
      <c r="L232" s="30" t="str">
        <f>VLOOKUP(A232,Planilha!A:AD,30,FALSE)</f>
        <v>10/12/1997</v>
      </c>
      <c r="M232" s="32">
        <f t="shared" si="1"/>
        <v>23.6495551</v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6">
        <v>2946296.0</v>
      </c>
      <c r="B233" s="7" t="s">
        <v>271</v>
      </c>
      <c r="C233" s="8">
        <f>VLOOKUP(A233,Planilha!A:M,13,FALSE)</f>
        <v>204</v>
      </c>
      <c r="D233" s="8" t="s">
        <v>24</v>
      </c>
      <c r="E233" s="6" t="str">
        <f>VLOOKUP(A233,Planilha!A:O,15,FALSE)</f>
        <v>L5</v>
      </c>
      <c r="F233" s="6"/>
      <c r="G233" s="6"/>
      <c r="H233" s="6" t="str">
        <f>VLOOKUP(A233,Planilha!A:P,16,FALSE)</f>
        <v>Ouro Preto</v>
      </c>
      <c r="I233" s="9">
        <v>60.75</v>
      </c>
      <c r="J233" s="9">
        <v>64.5</v>
      </c>
      <c r="K233" s="9">
        <v>62.625</v>
      </c>
      <c r="L233" s="30" t="str">
        <f>VLOOKUP(A233,Planilha!A:AD,30,FALSE)</f>
        <v>19/04/2000</v>
      </c>
      <c r="M233" s="32">
        <f t="shared" si="1"/>
        <v>21.29226557</v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6">
        <v>2947713.0</v>
      </c>
      <c r="B234" s="7" t="s">
        <v>272</v>
      </c>
      <c r="C234" s="8">
        <f>VLOOKUP(A234,Planilha!A:M,13,FALSE)</f>
        <v>204</v>
      </c>
      <c r="D234" s="8" t="s">
        <v>24</v>
      </c>
      <c r="E234" s="6" t="str">
        <f>VLOOKUP(A234,Planilha!A:O,15,FALSE)</f>
        <v>A0</v>
      </c>
      <c r="F234" s="6"/>
      <c r="G234" s="6"/>
      <c r="H234" s="6" t="str">
        <f>VLOOKUP(A234,Planilha!A:P,16,FALSE)</f>
        <v>Ouro Preto</v>
      </c>
      <c r="I234" s="9">
        <v>65.0</v>
      </c>
      <c r="J234" s="9">
        <v>61.0</v>
      </c>
      <c r="K234" s="9">
        <v>63.0</v>
      </c>
      <c r="L234" s="30" t="str">
        <f>VLOOKUP(A234,Planilha!A:AD,30,FALSE)</f>
        <v>12/04/1997</v>
      </c>
      <c r="M234" s="32">
        <f t="shared" si="1"/>
        <v>24.31211499</v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6">
        <v>2954490.0</v>
      </c>
      <c r="B235" s="7" t="s">
        <v>273</v>
      </c>
      <c r="C235" s="8">
        <f>VLOOKUP(A235,Planilha!A:M,13,FALSE)</f>
        <v>204</v>
      </c>
      <c r="D235" s="8" t="s">
        <v>24</v>
      </c>
      <c r="E235" s="6" t="str">
        <f>VLOOKUP(A235,Planilha!A:O,15,FALSE)</f>
        <v>A0</v>
      </c>
      <c r="F235" s="6"/>
      <c r="G235" s="6"/>
      <c r="H235" s="6" t="str">
        <f>VLOOKUP(A235,Planilha!A:P,16,FALSE)</f>
        <v>Ouro Preto</v>
      </c>
      <c r="I235" s="9">
        <v>66.0</v>
      </c>
      <c r="J235" s="9">
        <v>65.5</v>
      </c>
      <c r="K235" s="9">
        <v>65.75</v>
      </c>
      <c r="L235" s="30" t="str">
        <f>VLOOKUP(A235,Planilha!A:AD,30,FALSE)</f>
        <v>11/06/1987</v>
      </c>
      <c r="M235" s="32">
        <f t="shared" si="1"/>
        <v>34.14921287</v>
      </c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6">
        <v>2964393.0</v>
      </c>
      <c r="B236" s="7" t="s">
        <v>274</v>
      </c>
      <c r="C236" s="8">
        <f>VLOOKUP(A236,Planilha!A:M,13,FALSE)</f>
        <v>204</v>
      </c>
      <c r="D236" s="8" t="s">
        <v>24</v>
      </c>
      <c r="E236" s="6" t="str">
        <f>VLOOKUP(A236,Planilha!A:O,15,FALSE)</f>
        <v>L2</v>
      </c>
      <c r="F236" s="6"/>
      <c r="G236" s="6"/>
      <c r="H236" s="6" t="str">
        <f>VLOOKUP(A236,Planilha!A:P,16,FALSE)</f>
        <v>Ouro Preto</v>
      </c>
      <c r="I236" s="9">
        <v>69.0</v>
      </c>
      <c r="J236" s="9">
        <v>71.5</v>
      </c>
      <c r="K236" s="9">
        <v>70.25</v>
      </c>
      <c r="L236" s="30" t="str">
        <f>VLOOKUP(A236,Planilha!A:AD,30,FALSE)</f>
        <v>23/12/2002</v>
      </c>
      <c r="M236" s="32">
        <f t="shared" si="1"/>
        <v>18.6146475</v>
      </c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6">
        <v>2945319.0</v>
      </c>
      <c r="B237" s="7" t="s">
        <v>275</v>
      </c>
      <c r="C237" s="8">
        <f>VLOOKUP(A237,Planilha!A:M,13,FALSE)</f>
        <v>204</v>
      </c>
      <c r="D237" s="8" t="s">
        <v>24</v>
      </c>
      <c r="E237" s="6" t="str">
        <f>VLOOKUP(A237,Planilha!A:O,15,FALSE)</f>
        <v>A0</v>
      </c>
      <c r="F237" s="6"/>
      <c r="G237" s="6"/>
      <c r="H237" s="6" t="str">
        <f>VLOOKUP(A237,Planilha!A:P,16,FALSE)</f>
        <v>Ouro Preto</v>
      </c>
      <c r="I237" s="9">
        <v>62.025</v>
      </c>
      <c r="J237" s="9">
        <v>63.5</v>
      </c>
      <c r="K237" s="9">
        <v>62.7625</v>
      </c>
      <c r="L237" s="30" t="str">
        <f>VLOOKUP(A237,Planilha!A:AD,30,FALSE)</f>
        <v>31/07/2000</v>
      </c>
      <c r="M237" s="32">
        <f t="shared" si="1"/>
        <v>21.01026694</v>
      </c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6">
        <v>2947048.0</v>
      </c>
      <c r="B238" s="7" t="s">
        <v>276</v>
      </c>
      <c r="C238" s="8">
        <f>VLOOKUP(A238,Planilha!A:M,13,FALSE)</f>
        <v>204</v>
      </c>
      <c r="D238" s="8" t="s">
        <v>24</v>
      </c>
      <c r="E238" s="6" t="str">
        <f>VLOOKUP(A238,Planilha!A:O,15,FALSE)</f>
        <v>A0</v>
      </c>
      <c r="F238" s="6"/>
      <c r="G238" s="6"/>
      <c r="H238" s="6" t="str">
        <f>VLOOKUP(A238,Planilha!A:P,16,FALSE)</f>
        <v>Ouro Preto</v>
      </c>
      <c r="I238" s="9">
        <v>65.25</v>
      </c>
      <c r="J238" s="9">
        <v>63.5</v>
      </c>
      <c r="K238" s="9">
        <v>64.375</v>
      </c>
      <c r="L238" s="30" t="str">
        <f>VLOOKUP(A238,Planilha!A:AD,30,FALSE)</f>
        <v>28/05/1998</v>
      </c>
      <c r="M238" s="32">
        <f t="shared" si="1"/>
        <v>23.18685832</v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6">
        <v>2963010.0</v>
      </c>
      <c r="B239" s="7" t="s">
        <v>277</v>
      </c>
      <c r="C239" s="8">
        <f>VLOOKUP(A239,Planilha!A:M,13,FALSE)</f>
        <v>204</v>
      </c>
      <c r="D239" s="8" t="s">
        <v>24</v>
      </c>
      <c r="E239" s="6" t="str">
        <f>VLOOKUP(A239,Planilha!A:O,15,FALSE)</f>
        <v>L6</v>
      </c>
      <c r="F239" s="6"/>
      <c r="G239" s="6"/>
      <c r="H239" s="6" t="str">
        <f>VLOOKUP(A239,Planilha!A:P,16,FALSE)</f>
        <v>Ouro Preto</v>
      </c>
      <c r="I239" s="9">
        <v>72.5</v>
      </c>
      <c r="J239" s="9">
        <v>64.25</v>
      </c>
      <c r="K239" s="9">
        <v>68.375</v>
      </c>
      <c r="L239" s="30" t="str">
        <f>VLOOKUP(A239,Planilha!A:AD,30,FALSE)</f>
        <v>07/12/1984</v>
      </c>
      <c r="M239" s="32">
        <f t="shared" si="1"/>
        <v>36.65708419</v>
      </c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6">
        <v>2964463.0</v>
      </c>
      <c r="B240" s="7" t="s">
        <v>278</v>
      </c>
      <c r="C240" s="8">
        <f>VLOOKUP(A240,Planilha!A:M,13,FALSE)</f>
        <v>204</v>
      </c>
      <c r="D240" s="8" t="s">
        <v>24</v>
      </c>
      <c r="E240" s="6" t="str">
        <f>VLOOKUP(A240,Planilha!A:O,15,FALSE)</f>
        <v>L6</v>
      </c>
      <c r="F240" s="6"/>
      <c r="G240" s="6"/>
      <c r="H240" s="6" t="str">
        <f>VLOOKUP(A240,Planilha!A:P,16,FALSE)</f>
        <v>Ouro Preto</v>
      </c>
      <c r="I240" s="9">
        <v>69.0</v>
      </c>
      <c r="J240" s="9">
        <v>70.5</v>
      </c>
      <c r="K240" s="9">
        <v>69.75</v>
      </c>
      <c r="L240" s="30" t="str">
        <f>VLOOKUP(A240,Planilha!A:AD,30,FALSE)</f>
        <v>17/01/1985</v>
      </c>
      <c r="M240" s="32">
        <f t="shared" si="1"/>
        <v>36.54483231</v>
      </c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6">
        <v>2964959.0</v>
      </c>
      <c r="B241" s="7" t="s">
        <v>279</v>
      </c>
      <c r="C241" s="8">
        <f>VLOOKUP(A241,Planilha!A:M,13,FALSE)</f>
        <v>204</v>
      </c>
      <c r="D241" s="8" t="s">
        <v>24</v>
      </c>
      <c r="E241" s="6" t="str">
        <f>VLOOKUP(A241,Planilha!A:O,15,FALSE)</f>
        <v>A0</v>
      </c>
      <c r="F241" s="6"/>
      <c r="G241" s="6"/>
      <c r="H241" s="6" t="str">
        <f>VLOOKUP(A241,Planilha!A:P,16,FALSE)</f>
        <v>Ouro Preto</v>
      </c>
      <c r="I241" s="9">
        <v>62.15</v>
      </c>
      <c r="J241" s="9">
        <v>61.75</v>
      </c>
      <c r="K241" s="9">
        <v>61.95</v>
      </c>
      <c r="L241" s="30" t="str">
        <f>VLOOKUP(A241,Planilha!A:AD,30,FALSE)</f>
        <v>04/12/1995</v>
      </c>
      <c r="M241" s="32">
        <f t="shared" si="1"/>
        <v>25.66735113</v>
      </c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6">
        <v>2948159.0</v>
      </c>
      <c r="B242" s="7" t="s">
        <v>280</v>
      </c>
      <c r="C242" s="8">
        <f>VLOOKUP(A242,Planilha!A:M,13,FALSE)</f>
        <v>204</v>
      </c>
      <c r="D242" s="8" t="s">
        <v>24</v>
      </c>
      <c r="E242" s="6" t="str">
        <f>VLOOKUP(A242,Planilha!A:O,15,FALSE)</f>
        <v>L1</v>
      </c>
      <c r="F242" s="6"/>
      <c r="G242" s="6"/>
      <c r="H242" s="6" t="str">
        <f>VLOOKUP(A242,Planilha!A:P,16,FALSE)</f>
        <v>Ouro Preto</v>
      </c>
      <c r="I242" s="9">
        <v>81.5</v>
      </c>
      <c r="J242" s="9">
        <v>81.5</v>
      </c>
      <c r="K242" s="9">
        <v>81.5</v>
      </c>
      <c r="L242" s="30" t="str">
        <f>VLOOKUP(A242,Planilha!A:AD,30,FALSE)</f>
        <v>08/07/2003</v>
      </c>
      <c r="M242" s="32">
        <f t="shared" si="1"/>
        <v>18.0752909</v>
      </c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6">
        <v>2948246.0</v>
      </c>
      <c r="B243" s="7" t="s">
        <v>281</v>
      </c>
      <c r="C243" s="8">
        <f>VLOOKUP(A243,Planilha!A:M,13,FALSE)</f>
        <v>204</v>
      </c>
      <c r="D243" s="8" t="s">
        <v>24</v>
      </c>
      <c r="E243" s="6" t="str">
        <f>VLOOKUP(A243,Planilha!A:O,15,FALSE)</f>
        <v>A0</v>
      </c>
      <c r="F243" s="6"/>
      <c r="G243" s="6"/>
      <c r="H243" s="6" t="str">
        <f>VLOOKUP(A243,Planilha!A:P,16,FALSE)</f>
        <v>Ouro Preto</v>
      </c>
      <c r="I243" s="9">
        <v>73.88</v>
      </c>
      <c r="J243" s="9">
        <v>81.66</v>
      </c>
      <c r="K243" s="9">
        <v>77.77</v>
      </c>
      <c r="L243" s="30" t="str">
        <f>VLOOKUP(A243,Planilha!A:AD,30,FALSE)</f>
        <v>16/10/1996</v>
      </c>
      <c r="M243" s="32">
        <f t="shared" si="1"/>
        <v>24.79945243</v>
      </c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6">
        <v>2945395.0</v>
      </c>
      <c r="B244" s="7" t="s">
        <v>282</v>
      </c>
      <c r="C244" s="8">
        <f>VLOOKUP(A244,Planilha!A:M,13,FALSE)</f>
        <v>204</v>
      </c>
      <c r="D244" s="8" t="s">
        <v>24</v>
      </c>
      <c r="E244" s="6" t="str">
        <f>VLOOKUP(A244,Planilha!A:O,15,FALSE)</f>
        <v>A0</v>
      </c>
      <c r="F244" s="6"/>
      <c r="G244" s="6"/>
      <c r="H244" s="6" t="str">
        <f>VLOOKUP(A244,Planilha!A:P,16,FALSE)</f>
        <v>Ouro Preto</v>
      </c>
      <c r="I244" s="9">
        <v>72.0</v>
      </c>
      <c r="J244" s="9">
        <v>71.5</v>
      </c>
      <c r="K244" s="9">
        <v>71.75</v>
      </c>
      <c r="L244" s="30" t="str">
        <f>VLOOKUP(A244,Planilha!A:AD,30,FALSE)</f>
        <v>08/01/2001</v>
      </c>
      <c r="M244" s="32">
        <f t="shared" si="1"/>
        <v>20.56947296</v>
      </c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6">
        <v>2945744.0</v>
      </c>
      <c r="B245" s="7" t="s">
        <v>283</v>
      </c>
      <c r="C245" s="8">
        <f>VLOOKUP(A245,Planilha!A:M,13,FALSE)</f>
        <v>204</v>
      </c>
      <c r="D245" s="8" t="s">
        <v>24</v>
      </c>
      <c r="E245" s="6" t="str">
        <f>VLOOKUP(A245,Planilha!A:O,15,FALSE)</f>
        <v>A0</v>
      </c>
      <c r="F245" s="6"/>
      <c r="G245" s="6"/>
      <c r="H245" s="6" t="str">
        <f>VLOOKUP(A245,Planilha!A:P,16,FALSE)</f>
        <v>Ouro Preto</v>
      </c>
      <c r="I245" s="9">
        <v>62.7</v>
      </c>
      <c r="J245" s="9">
        <v>74.25</v>
      </c>
      <c r="K245" s="9">
        <v>68.475</v>
      </c>
      <c r="L245" s="30" t="str">
        <f>VLOOKUP(A245,Planilha!A:AD,30,FALSE)</f>
        <v>21/02/2002</v>
      </c>
      <c r="M245" s="32">
        <f t="shared" si="1"/>
        <v>19.44969199</v>
      </c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6">
        <v>2963205.0</v>
      </c>
      <c r="B246" s="7" t="s">
        <v>284</v>
      </c>
      <c r="C246" s="8">
        <f>VLOOKUP(A246,Planilha!A:M,13,FALSE)</f>
        <v>204</v>
      </c>
      <c r="D246" s="8" t="s">
        <v>24</v>
      </c>
      <c r="E246" s="6" t="str">
        <f>VLOOKUP(A246,Planilha!A:O,15,FALSE)</f>
        <v>A0</v>
      </c>
      <c r="F246" s="6"/>
      <c r="G246" s="6"/>
      <c r="H246" s="6" t="str">
        <f>VLOOKUP(A246,Planilha!A:P,16,FALSE)</f>
        <v>Ouro Preto</v>
      </c>
      <c r="I246" s="9">
        <v>61.75</v>
      </c>
      <c r="J246" s="9">
        <v>65.5</v>
      </c>
      <c r="K246" s="9">
        <v>63.625</v>
      </c>
      <c r="L246" s="30" t="str">
        <f>VLOOKUP(A246,Planilha!A:AD,30,FALSE)</f>
        <v>19/07/1999</v>
      </c>
      <c r="M246" s="32">
        <f t="shared" si="1"/>
        <v>22.04517454</v>
      </c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25">
        <v>2964933.0</v>
      </c>
      <c r="B247" s="26" t="s">
        <v>285</v>
      </c>
      <c r="C247" s="8">
        <f>VLOOKUP(A247,Planilha!A:M,13,FALSE)</f>
        <v>102</v>
      </c>
      <c r="D247" s="26" t="s">
        <v>110</v>
      </c>
      <c r="E247" s="6" t="str">
        <f>VLOOKUP(A247,Planilha!A:O,15,FALSE)</f>
        <v>L1</v>
      </c>
      <c r="F247" s="6"/>
      <c r="G247" s="6"/>
      <c r="H247" s="6" t="str">
        <f>VLOOKUP(A247,Planilha!A:P,16,FALSE)</f>
        <v>Congonhas</v>
      </c>
      <c r="I247" s="9">
        <v>74.0</v>
      </c>
      <c r="J247" s="9">
        <v>73.5</v>
      </c>
      <c r="K247" s="9">
        <v>73.75</v>
      </c>
      <c r="L247" s="30" t="str">
        <f>VLOOKUP(A247,Planilha!A:AD,30,FALSE)</f>
        <v>15/05/2003</v>
      </c>
      <c r="M247" s="32">
        <f t="shared" si="1"/>
        <v>18.22313484</v>
      </c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25">
        <v>2961728.0</v>
      </c>
      <c r="B248" s="26" t="s">
        <v>286</v>
      </c>
      <c r="C248" s="8">
        <f>VLOOKUP(A248,Planilha!A:M,13,FALSE)</f>
        <v>204</v>
      </c>
      <c r="D248" s="26" t="s">
        <v>24</v>
      </c>
      <c r="E248" s="6" t="str">
        <f>VLOOKUP(A248,Planilha!A:O,15,FALSE)</f>
        <v>A0</v>
      </c>
      <c r="F248" s="6"/>
      <c r="G248" s="6"/>
      <c r="H248" s="6" t="str">
        <f>VLOOKUP(A248,Planilha!A:P,16,FALSE)</f>
        <v>Ouro Preto</v>
      </c>
      <c r="I248" s="9">
        <v>85.0</v>
      </c>
      <c r="J248" s="9">
        <v>90.0</v>
      </c>
      <c r="K248" s="9">
        <v>87.5</v>
      </c>
      <c r="L248" s="30" t="str">
        <f>VLOOKUP(A248,Planilha!A:AD,30,FALSE)</f>
        <v>06/12/1995</v>
      </c>
      <c r="M248" s="32">
        <f t="shared" si="1"/>
        <v>25.66187543</v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25">
        <v>2953734.0</v>
      </c>
      <c r="B249" s="26" t="s">
        <v>287</v>
      </c>
      <c r="C249" s="8">
        <f>VLOOKUP(A249,Planilha!A:M,13,FALSE)</f>
        <v>202</v>
      </c>
      <c r="D249" s="26" t="s">
        <v>171</v>
      </c>
      <c r="E249" s="6" t="str">
        <f>VLOOKUP(A249,Planilha!A:O,15,FALSE)</f>
        <v>L5</v>
      </c>
      <c r="F249" s="6"/>
      <c r="G249" s="6"/>
      <c r="H249" s="6" t="str">
        <f>VLOOKUP(A249,Planilha!A:P,16,FALSE)</f>
        <v>Congonhas</v>
      </c>
      <c r="I249" s="9">
        <v>60.0</v>
      </c>
      <c r="J249" s="9">
        <v>67.0</v>
      </c>
      <c r="K249" s="9">
        <v>63.5</v>
      </c>
      <c r="L249" s="30" t="str">
        <f>VLOOKUP(A249,Planilha!A:AD,30,FALSE)</f>
        <v>13/07/1994</v>
      </c>
      <c r="M249" s="32">
        <f t="shared" si="1"/>
        <v>27.06091718</v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25">
        <v>2963780.0</v>
      </c>
      <c r="B250" s="26" t="s">
        <v>288</v>
      </c>
      <c r="C250" s="8">
        <f>VLOOKUP(A250,Planilha!A:M,13,FALSE)</f>
        <v>203</v>
      </c>
      <c r="D250" s="26" t="s">
        <v>156</v>
      </c>
      <c r="E250" s="6" t="str">
        <f>VLOOKUP(A250,Planilha!A:O,15,FALSE)</f>
        <v>L6</v>
      </c>
      <c r="F250" s="6"/>
      <c r="G250" s="6"/>
      <c r="H250" s="6" t="str">
        <f>VLOOKUP(A250,Planilha!A:P,16,FALSE)</f>
        <v>Ouro Preto</v>
      </c>
      <c r="I250" s="9">
        <v>71.75</v>
      </c>
      <c r="J250" s="9">
        <v>67.25</v>
      </c>
      <c r="K250" s="9">
        <v>69.5</v>
      </c>
      <c r="L250" s="30" t="str">
        <f>VLOOKUP(A250,Planilha!A:AD,30,FALSE)</f>
        <v>08/12/1998</v>
      </c>
      <c r="M250" s="32">
        <f t="shared" si="1"/>
        <v>22.65571526</v>
      </c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25">
        <v>2963524.0</v>
      </c>
      <c r="B251" s="26" t="s">
        <v>289</v>
      </c>
      <c r="C251" s="8">
        <f>VLOOKUP(A251,Planilha!A:M,13,FALSE)</f>
        <v>204</v>
      </c>
      <c r="D251" s="26" t="s">
        <v>24</v>
      </c>
      <c r="E251" s="6" t="str">
        <f>VLOOKUP(A251,Planilha!A:O,15,FALSE)</f>
        <v>L5</v>
      </c>
      <c r="F251" s="6"/>
      <c r="G251" s="6"/>
      <c r="H251" s="6" t="str">
        <f>VLOOKUP(A251,Planilha!A:P,16,FALSE)</f>
        <v>Ouro Preto</v>
      </c>
      <c r="I251" s="9">
        <v>74.17</v>
      </c>
      <c r="J251" s="9">
        <v>87.0</v>
      </c>
      <c r="K251" s="9">
        <v>80.58500000000001</v>
      </c>
      <c r="L251" s="30" t="str">
        <f>VLOOKUP(A251,Planilha!A:AD,30,FALSE)</f>
        <v>18/07/1977</v>
      </c>
      <c r="M251" s="32">
        <f t="shared" si="1"/>
        <v>44.04654346</v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25">
        <v>2963778.0</v>
      </c>
      <c r="B252" s="26" t="s">
        <v>290</v>
      </c>
      <c r="C252" s="8">
        <f>VLOOKUP(A252,Planilha!A:M,13,FALSE)</f>
        <v>203</v>
      </c>
      <c r="D252" s="26" t="s">
        <v>156</v>
      </c>
      <c r="E252" s="6" t="str">
        <f>VLOOKUP(A252,Planilha!A:O,15,FALSE)</f>
        <v>L6</v>
      </c>
      <c r="F252" s="6"/>
      <c r="G252" s="6"/>
      <c r="H252" s="6" t="str">
        <f>VLOOKUP(A252,Planilha!A:P,16,FALSE)</f>
        <v>Ouro Preto</v>
      </c>
      <c r="I252" s="9">
        <v>73.25</v>
      </c>
      <c r="J252" s="9">
        <v>66.0</v>
      </c>
      <c r="K252" s="9">
        <v>69.625</v>
      </c>
      <c r="L252" s="30" t="str">
        <f>VLOOKUP(A252,Planilha!A:AD,30,FALSE)</f>
        <v>10/12/1998</v>
      </c>
      <c r="M252" s="32">
        <f t="shared" si="1"/>
        <v>22.65023956</v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25">
        <v>2945390.0</v>
      </c>
      <c r="B253" s="26" t="s">
        <v>291</v>
      </c>
      <c r="C253" s="8">
        <f>VLOOKUP(A253,Planilha!A:M,13,FALSE)</f>
        <v>105</v>
      </c>
      <c r="D253" s="26" t="s">
        <v>76</v>
      </c>
      <c r="E253" s="6" t="str">
        <f>VLOOKUP(A253,Planilha!A:O,15,FALSE)</f>
        <v>A0</v>
      </c>
      <c r="F253" s="6"/>
      <c r="G253" s="6"/>
      <c r="H253" s="6" t="str">
        <f>VLOOKUP(A253,Planilha!A:P,16,FALSE)</f>
        <v>Ibirité</v>
      </c>
      <c r="I253" s="9">
        <v>77.5</v>
      </c>
      <c r="J253" s="9">
        <v>74.0</v>
      </c>
      <c r="K253" s="9">
        <v>75.75</v>
      </c>
      <c r="L253" s="30" t="str">
        <f>VLOOKUP(A253,Planilha!A:AD,30,FALSE)</f>
        <v>16/09/2005</v>
      </c>
      <c r="M253" s="32">
        <f t="shared" si="1"/>
        <v>15.88227242</v>
      </c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25">
        <v>2945598.0</v>
      </c>
      <c r="B254" s="26" t="s">
        <v>292</v>
      </c>
      <c r="C254" s="8">
        <f>VLOOKUP(A254,Planilha!A:M,13,FALSE)</f>
        <v>204</v>
      </c>
      <c r="D254" s="26" t="s">
        <v>24</v>
      </c>
      <c r="E254" s="6" t="str">
        <f>VLOOKUP(A254,Planilha!A:O,15,FALSE)</f>
        <v>L5</v>
      </c>
      <c r="F254" s="6"/>
      <c r="G254" s="6"/>
      <c r="H254" s="6" t="str">
        <f>VLOOKUP(A254,Planilha!A:P,16,FALSE)</f>
        <v>Ouro Preto</v>
      </c>
      <c r="I254" s="9">
        <v>68.25</v>
      </c>
      <c r="J254" s="9">
        <v>78.0</v>
      </c>
      <c r="K254" s="9">
        <v>73.125</v>
      </c>
      <c r="L254" s="30" t="str">
        <f>VLOOKUP(A254,Planilha!A:AD,30,FALSE)</f>
        <v>07/06/1996</v>
      </c>
      <c r="M254" s="32">
        <f t="shared" si="1"/>
        <v>25.15811088</v>
      </c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25">
        <v>2945738.0</v>
      </c>
      <c r="B255" s="26" t="s">
        <v>293</v>
      </c>
      <c r="C255" s="8">
        <f>VLOOKUP(A255,Planilha!A:M,13,FALSE)</f>
        <v>204</v>
      </c>
      <c r="D255" s="26" t="s">
        <v>24</v>
      </c>
      <c r="E255" s="6" t="str">
        <f>VLOOKUP(A255,Planilha!A:O,15,FALSE)</f>
        <v>L2</v>
      </c>
      <c r="F255" s="6"/>
      <c r="G255" s="6"/>
      <c r="H255" s="6" t="str">
        <f>VLOOKUP(A255,Planilha!A:P,16,FALSE)</f>
        <v>Ouro Preto</v>
      </c>
      <c r="I255" s="9">
        <v>60.55</v>
      </c>
      <c r="J255" s="9">
        <v>58.88</v>
      </c>
      <c r="K255" s="9">
        <v>59.715</v>
      </c>
      <c r="L255" s="30" t="str">
        <f>VLOOKUP(A255,Planilha!A:AD,30,FALSE)</f>
        <v>13/12/1984</v>
      </c>
      <c r="M255" s="32">
        <f t="shared" si="1"/>
        <v>36.64065708</v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25">
        <v>2945850.0</v>
      </c>
      <c r="B256" s="26" t="s">
        <v>294</v>
      </c>
      <c r="C256" s="8">
        <f>VLOOKUP(A256,Planilha!A:M,13,FALSE)</f>
        <v>101</v>
      </c>
      <c r="D256" s="26" t="s">
        <v>56</v>
      </c>
      <c r="E256" s="6" t="str">
        <f>VLOOKUP(A256,Planilha!A:O,15,FALSE)</f>
        <v>L2</v>
      </c>
      <c r="F256" s="6"/>
      <c r="G256" s="6"/>
      <c r="H256" s="6" t="str">
        <f>VLOOKUP(A256,Planilha!A:P,16,FALSE)</f>
        <v>Congonhas</v>
      </c>
      <c r="I256" s="9">
        <v>58.88</v>
      </c>
      <c r="J256" s="9">
        <v>47.77</v>
      </c>
      <c r="K256" s="9">
        <v>53.325</v>
      </c>
      <c r="L256" s="30" t="str">
        <f>VLOOKUP(A256,Planilha!A:AD,30,FALSE)</f>
        <v>07/05/2004</v>
      </c>
      <c r="M256" s="32">
        <f t="shared" si="1"/>
        <v>17.24298426</v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25">
        <v>2946386.0</v>
      </c>
      <c r="B257" s="26" t="s">
        <v>295</v>
      </c>
      <c r="C257" s="8">
        <f>VLOOKUP(A257,Planilha!A:M,13,FALSE)</f>
        <v>204</v>
      </c>
      <c r="D257" s="26" t="s">
        <v>24</v>
      </c>
      <c r="E257" s="6" t="str">
        <f>VLOOKUP(A257,Planilha!A:O,15,FALSE)</f>
        <v>L2</v>
      </c>
      <c r="F257" s="6"/>
      <c r="G257" s="6"/>
      <c r="H257" s="6" t="str">
        <f>VLOOKUP(A257,Planilha!A:P,16,FALSE)</f>
        <v>Ouro Preto</v>
      </c>
      <c r="I257" s="9">
        <v>60.0</v>
      </c>
      <c r="J257" s="9">
        <v>60.0</v>
      </c>
      <c r="K257" s="9">
        <v>60.0</v>
      </c>
      <c r="L257" s="30" t="str">
        <f>VLOOKUP(A257,Planilha!A:AD,30,FALSE)</f>
        <v>13/03/1997</v>
      </c>
      <c r="M257" s="32">
        <f t="shared" si="1"/>
        <v>24.39425051</v>
      </c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25">
        <v>2946431.0</v>
      </c>
      <c r="B258" s="26" t="s">
        <v>296</v>
      </c>
      <c r="C258" s="8">
        <f>VLOOKUP(A258,Planilha!A:M,13,FALSE)</f>
        <v>204</v>
      </c>
      <c r="D258" s="26" t="s">
        <v>24</v>
      </c>
      <c r="E258" s="6" t="str">
        <f>VLOOKUP(A258,Planilha!A:O,15,FALSE)</f>
        <v>L6</v>
      </c>
      <c r="F258" s="6"/>
      <c r="G258" s="6"/>
      <c r="H258" s="6" t="str">
        <f>VLOOKUP(A258,Planilha!A:P,16,FALSE)</f>
        <v>Ouro Preto</v>
      </c>
      <c r="I258" s="9">
        <v>70.25</v>
      </c>
      <c r="J258" s="9">
        <v>61.25</v>
      </c>
      <c r="K258" s="9">
        <v>65.75</v>
      </c>
      <c r="L258" s="30" t="str">
        <f>VLOOKUP(A258,Planilha!A:AD,30,FALSE)</f>
        <v>31/05/1993</v>
      </c>
      <c r="M258" s="32">
        <f t="shared" si="1"/>
        <v>28.1779603</v>
      </c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25">
        <v>2946486.0</v>
      </c>
      <c r="B259" s="26" t="s">
        <v>297</v>
      </c>
      <c r="C259" s="8">
        <f>VLOOKUP(A259,Planilha!A:M,13,FALSE)</f>
        <v>204</v>
      </c>
      <c r="D259" s="26" t="s">
        <v>24</v>
      </c>
      <c r="E259" s="6" t="str">
        <f>VLOOKUP(A259,Planilha!A:O,15,FALSE)</f>
        <v>L6</v>
      </c>
      <c r="F259" s="6"/>
      <c r="G259" s="6"/>
      <c r="H259" s="6" t="str">
        <f>VLOOKUP(A259,Planilha!A:P,16,FALSE)</f>
        <v>Ouro Preto</v>
      </c>
      <c r="I259" s="9">
        <v>66.5</v>
      </c>
      <c r="J259" s="9">
        <v>64.0</v>
      </c>
      <c r="K259" s="9">
        <v>65.25</v>
      </c>
      <c r="L259" s="30" t="str">
        <f>VLOOKUP(A259,Planilha!A:AD,30,FALSE)</f>
        <v>23/04/2001</v>
      </c>
      <c r="M259" s="32">
        <f t="shared" si="1"/>
        <v>20.28199863</v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25">
        <v>2946774.0</v>
      </c>
      <c r="B260" s="26" t="s">
        <v>298</v>
      </c>
      <c r="C260" s="8">
        <f>VLOOKUP(A260,Planilha!A:M,13,FALSE)</f>
        <v>202</v>
      </c>
      <c r="D260" s="26" t="s">
        <v>171</v>
      </c>
      <c r="E260" s="6" t="str">
        <f>VLOOKUP(A260,Planilha!A:O,15,FALSE)</f>
        <v>A0</v>
      </c>
      <c r="F260" s="6"/>
      <c r="G260" s="6"/>
      <c r="H260" s="6" t="str">
        <f>VLOOKUP(A260,Planilha!A:P,16,FALSE)</f>
        <v>Congonhas</v>
      </c>
      <c r="I260" s="9">
        <v>73.5</v>
      </c>
      <c r="J260" s="9">
        <v>71.0</v>
      </c>
      <c r="K260" s="9">
        <v>72.25</v>
      </c>
      <c r="L260" s="30" t="str">
        <f>VLOOKUP(A260,Planilha!A:AD,30,FALSE)</f>
        <v>30/04/2002</v>
      </c>
      <c r="M260" s="32">
        <f t="shared" si="1"/>
        <v>19.26351814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25">
        <v>2946939.0</v>
      </c>
      <c r="B261" s="26" t="s">
        <v>299</v>
      </c>
      <c r="C261" s="8">
        <f>VLOOKUP(A261,Planilha!A:M,13,FALSE)</f>
        <v>204</v>
      </c>
      <c r="D261" s="26" t="s">
        <v>24</v>
      </c>
      <c r="E261" s="6" t="str">
        <f>VLOOKUP(A261,Planilha!A:O,15,FALSE)</f>
        <v>A0</v>
      </c>
      <c r="F261" s="6"/>
      <c r="G261" s="6"/>
      <c r="H261" s="6" t="str">
        <f>VLOOKUP(A261,Planilha!A:P,16,FALSE)</f>
        <v>Ouro Preto</v>
      </c>
      <c r="I261" s="9">
        <v>67.25</v>
      </c>
      <c r="J261" s="9">
        <v>64.0</v>
      </c>
      <c r="K261" s="9">
        <v>65.625</v>
      </c>
      <c r="L261" s="30" t="str">
        <f>VLOOKUP(A261,Planilha!A:AD,30,FALSE)</f>
        <v>24/11/2001</v>
      </c>
      <c r="M261" s="32">
        <f t="shared" si="1"/>
        <v>19.69336071</v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25">
        <v>2946973.0</v>
      </c>
      <c r="B262" s="26" t="s">
        <v>300</v>
      </c>
      <c r="C262" s="8">
        <f>VLOOKUP(A262,Planilha!A:M,13,FALSE)</f>
        <v>204</v>
      </c>
      <c r="D262" s="26" t="s">
        <v>24</v>
      </c>
      <c r="E262" s="6" t="str">
        <f>VLOOKUP(A262,Planilha!A:O,15,FALSE)</f>
        <v>A0</v>
      </c>
      <c r="F262" s="6"/>
      <c r="G262" s="6"/>
      <c r="H262" s="6" t="str">
        <f>VLOOKUP(A262,Planilha!A:P,16,FALSE)</f>
        <v>Ouro Preto</v>
      </c>
      <c r="I262" s="9">
        <v>65.5</v>
      </c>
      <c r="J262" s="9">
        <v>71.0</v>
      </c>
      <c r="K262" s="9">
        <v>68.25</v>
      </c>
      <c r="L262" s="30" t="str">
        <f>VLOOKUP(A262,Planilha!A:AD,30,FALSE)</f>
        <v>07/11/2001</v>
      </c>
      <c r="M262" s="32">
        <f t="shared" si="1"/>
        <v>19.73990418</v>
      </c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25">
        <v>2948575.0</v>
      </c>
      <c r="B263" s="26" t="s">
        <v>301</v>
      </c>
      <c r="C263" s="8">
        <f>VLOOKUP(A263,Planilha!A:M,13,FALSE)</f>
        <v>204</v>
      </c>
      <c r="D263" s="26" t="s">
        <v>24</v>
      </c>
      <c r="E263" s="6" t="str">
        <f>VLOOKUP(A263,Planilha!A:O,15,FALSE)</f>
        <v>L2</v>
      </c>
      <c r="F263" s="6"/>
      <c r="G263" s="6"/>
      <c r="H263" s="6" t="str">
        <f>VLOOKUP(A263,Planilha!A:P,16,FALSE)</f>
        <v>Ouro Preto</v>
      </c>
      <c r="I263" s="9">
        <v>68.25</v>
      </c>
      <c r="J263" s="9">
        <v>64.3</v>
      </c>
      <c r="K263" s="9">
        <v>66.275</v>
      </c>
      <c r="L263" s="30" t="str">
        <f>VLOOKUP(A263,Planilha!A:AD,30,FALSE)</f>
        <v>09/12/1998</v>
      </c>
      <c r="M263" s="32">
        <f t="shared" si="1"/>
        <v>22.65297741</v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25">
        <v>2948609.0</v>
      </c>
      <c r="B264" s="26" t="s">
        <v>302</v>
      </c>
      <c r="C264" s="8">
        <f>VLOOKUP(A264,Planilha!A:M,13,FALSE)</f>
        <v>201</v>
      </c>
      <c r="D264" s="26" t="s">
        <v>145</v>
      </c>
      <c r="E264" s="6" t="str">
        <f>VLOOKUP(A264,Planilha!A:O,15,FALSE)</f>
        <v>L5</v>
      </c>
      <c r="F264" s="6"/>
      <c r="G264" s="6"/>
      <c r="H264" s="6" t="str">
        <f>VLOOKUP(A264,Planilha!A:P,16,FALSE)</f>
        <v>Bambuí</v>
      </c>
      <c r="I264" s="9">
        <v>70.5</v>
      </c>
      <c r="J264" s="9">
        <v>77.0</v>
      </c>
      <c r="K264" s="9">
        <v>73.75</v>
      </c>
      <c r="L264" s="30" t="str">
        <f>VLOOKUP(A264,Planilha!A:AD,30,FALSE)</f>
        <v>22/05/1981</v>
      </c>
      <c r="M264" s="32">
        <f t="shared" si="1"/>
        <v>40.20260096</v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25">
        <v>2948728.0</v>
      </c>
      <c r="B265" s="26" t="s">
        <v>303</v>
      </c>
      <c r="C265" s="8">
        <f>VLOOKUP(A265,Planilha!A:M,13,FALSE)</f>
        <v>204</v>
      </c>
      <c r="D265" s="26" t="s">
        <v>24</v>
      </c>
      <c r="E265" s="6" t="str">
        <f>VLOOKUP(A265,Planilha!A:O,15,FALSE)</f>
        <v>L2</v>
      </c>
      <c r="F265" s="6"/>
      <c r="G265" s="6"/>
      <c r="H265" s="6" t="str">
        <f>VLOOKUP(A265,Planilha!A:P,16,FALSE)</f>
        <v>Ouro Preto</v>
      </c>
      <c r="I265" s="9">
        <v>68.0</v>
      </c>
      <c r="J265" s="9">
        <v>61.75</v>
      </c>
      <c r="K265" s="9">
        <v>64.875</v>
      </c>
      <c r="L265" s="30" t="str">
        <f>VLOOKUP(A265,Planilha!A:AD,30,FALSE)</f>
        <v>21/12/1987</v>
      </c>
      <c r="M265" s="32">
        <f t="shared" si="1"/>
        <v>33.62080767</v>
      </c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25">
        <v>2948909.0</v>
      </c>
      <c r="B266" s="26" t="s">
        <v>304</v>
      </c>
      <c r="C266" s="8">
        <f>VLOOKUP(A266,Planilha!A:M,13,FALSE)</f>
        <v>204</v>
      </c>
      <c r="D266" s="26" t="s">
        <v>24</v>
      </c>
      <c r="E266" s="6" t="str">
        <f>VLOOKUP(A266,Planilha!A:O,15,FALSE)</f>
        <v>L6</v>
      </c>
      <c r="F266" s="6"/>
      <c r="G266" s="6"/>
      <c r="H266" s="6" t="str">
        <f>VLOOKUP(A266,Planilha!A:P,16,FALSE)</f>
        <v>Ouro Preto</v>
      </c>
      <c r="I266" s="9">
        <v>64.35</v>
      </c>
      <c r="J266" s="9">
        <v>64.6</v>
      </c>
      <c r="K266" s="9">
        <v>64.475</v>
      </c>
      <c r="L266" s="30" t="str">
        <f>VLOOKUP(A266,Planilha!A:AD,30,FALSE)</f>
        <v>13/09/1995</v>
      </c>
      <c r="M266" s="32">
        <f t="shared" si="1"/>
        <v>25.89185489</v>
      </c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25">
        <v>2957195.0</v>
      </c>
      <c r="B267" s="26" t="s">
        <v>305</v>
      </c>
      <c r="C267" s="8">
        <f>VLOOKUP(A267,Planilha!A:M,13,FALSE)</f>
        <v>204</v>
      </c>
      <c r="D267" s="26" t="s">
        <v>24</v>
      </c>
      <c r="E267" s="6" t="str">
        <f>VLOOKUP(A267,Planilha!A:O,15,FALSE)</f>
        <v>L1</v>
      </c>
      <c r="F267" s="6"/>
      <c r="G267" s="6"/>
      <c r="H267" s="6" t="str">
        <f>VLOOKUP(A267,Planilha!A:P,16,FALSE)</f>
        <v>Ouro Preto</v>
      </c>
      <c r="I267" s="9">
        <v>65.65</v>
      </c>
      <c r="J267" s="9">
        <v>73.2</v>
      </c>
      <c r="K267" s="9">
        <v>69.42500000000001</v>
      </c>
      <c r="L267" s="30" t="str">
        <f>VLOOKUP(A267,Planilha!A:AD,30,FALSE)</f>
        <v>20/10/2000</v>
      </c>
      <c r="M267" s="32">
        <f t="shared" si="1"/>
        <v>20.78850103</v>
      </c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25">
        <v>2960917.0</v>
      </c>
      <c r="B268" s="26" t="s">
        <v>306</v>
      </c>
      <c r="C268" s="8">
        <f>VLOOKUP(A268,Planilha!A:M,13,FALSE)</f>
        <v>103</v>
      </c>
      <c r="D268" s="26" t="s">
        <v>32</v>
      </c>
      <c r="E268" s="6" t="str">
        <f>VLOOKUP(A268,Planilha!A:O,15,FALSE)</f>
        <v>L6</v>
      </c>
      <c r="F268" s="6"/>
      <c r="G268" s="6"/>
      <c r="H268" s="6" t="str">
        <f>VLOOKUP(A268,Planilha!A:P,16,FALSE)</f>
        <v>Ibirité</v>
      </c>
      <c r="I268" s="9">
        <v>90.0</v>
      </c>
      <c r="J268" s="9">
        <v>95.0</v>
      </c>
      <c r="K268" s="9">
        <v>92.5</v>
      </c>
      <c r="L268" s="30" t="str">
        <f>VLOOKUP(A268,Planilha!A:AD,30,FALSE)</f>
        <v>06/08/2005</v>
      </c>
      <c r="M268" s="32">
        <f t="shared" si="1"/>
        <v>15.9945243</v>
      </c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25">
        <v>2961223.0</v>
      </c>
      <c r="B269" s="26" t="s">
        <v>307</v>
      </c>
      <c r="C269" s="8">
        <f>VLOOKUP(A269,Planilha!A:M,13,FALSE)</f>
        <v>201</v>
      </c>
      <c r="D269" s="26" t="s">
        <v>145</v>
      </c>
      <c r="E269" s="6" t="str">
        <f>VLOOKUP(A269,Planilha!A:O,15,FALSE)</f>
        <v>L2</v>
      </c>
      <c r="F269" s="6"/>
      <c r="G269" s="6"/>
      <c r="H269" s="6" t="str">
        <f>VLOOKUP(A269,Planilha!A:P,16,FALSE)</f>
        <v>Bambuí</v>
      </c>
      <c r="I269" s="9">
        <v>64.5</v>
      </c>
      <c r="J269" s="9">
        <v>69.0</v>
      </c>
      <c r="K269" s="9">
        <v>66.75</v>
      </c>
      <c r="L269" s="30" t="str">
        <f>VLOOKUP(A269,Planilha!A:AD,30,FALSE)</f>
        <v>08/03/2003</v>
      </c>
      <c r="M269" s="32">
        <f t="shared" si="1"/>
        <v>18.40930869</v>
      </c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25">
        <v>2961978.0</v>
      </c>
      <c r="B270" s="26" t="s">
        <v>308</v>
      </c>
      <c r="C270" s="8">
        <f>VLOOKUP(A270,Planilha!A:M,13,FALSE)</f>
        <v>204</v>
      </c>
      <c r="D270" s="26" t="s">
        <v>24</v>
      </c>
      <c r="E270" s="6" t="str">
        <f>VLOOKUP(A270,Planilha!A:O,15,FALSE)</f>
        <v>L2</v>
      </c>
      <c r="F270" s="6"/>
      <c r="G270" s="6"/>
      <c r="H270" s="6" t="str">
        <f>VLOOKUP(A270,Planilha!A:P,16,FALSE)</f>
        <v>Ouro Preto</v>
      </c>
      <c r="I270" s="9">
        <v>62.7</v>
      </c>
      <c r="J270" s="9">
        <v>78.8</v>
      </c>
      <c r="K270" s="9">
        <v>70.75</v>
      </c>
      <c r="L270" s="30" t="str">
        <f>VLOOKUP(A270,Planilha!A:AD,30,FALSE)</f>
        <v>01/05/2002</v>
      </c>
      <c r="M270" s="32">
        <f t="shared" si="1"/>
        <v>19.26078029</v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25">
        <v>2964897.0</v>
      </c>
      <c r="B271" s="26" t="s">
        <v>309</v>
      </c>
      <c r="C271" s="8">
        <f>VLOOKUP(A271,Planilha!A:M,13,FALSE)</f>
        <v>101</v>
      </c>
      <c r="D271" s="26" t="s">
        <v>56</v>
      </c>
      <c r="E271" s="6" t="str">
        <f>VLOOKUP(A271,Planilha!A:O,15,FALSE)</f>
        <v>A0</v>
      </c>
      <c r="F271" s="6"/>
      <c r="G271" s="6"/>
      <c r="H271" s="6" t="str">
        <f>VLOOKUP(A271,Planilha!A:P,16,FALSE)</f>
        <v>Congonhas</v>
      </c>
      <c r="I271" s="9">
        <v>65.5</v>
      </c>
      <c r="J271" s="9">
        <v>68.5</v>
      </c>
      <c r="K271" s="9">
        <v>67.0</v>
      </c>
      <c r="L271" s="30" t="str">
        <f>VLOOKUP(A271,Planilha!A:AD,30,FALSE)</f>
        <v>30/05/2006</v>
      </c>
      <c r="M271" s="32">
        <f t="shared" si="1"/>
        <v>15.18138261</v>
      </c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25">
        <v>2964961.0</v>
      </c>
      <c r="B272" s="26" t="s">
        <v>310</v>
      </c>
      <c r="C272" s="8">
        <f>VLOOKUP(A272,Planilha!A:M,13,FALSE)</f>
        <v>204</v>
      </c>
      <c r="D272" s="26" t="s">
        <v>24</v>
      </c>
      <c r="E272" s="6" t="str">
        <f>VLOOKUP(A272,Planilha!A:O,15,FALSE)</f>
        <v>A0</v>
      </c>
      <c r="F272" s="6"/>
      <c r="G272" s="6"/>
      <c r="H272" s="6" t="str">
        <f>VLOOKUP(A272,Planilha!A:P,16,FALSE)</f>
        <v>Ouro Preto</v>
      </c>
      <c r="I272" s="9">
        <v>58.5</v>
      </c>
      <c r="J272" s="9">
        <v>67.0</v>
      </c>
      <c r="K272" s="9">
        <v>62.75</v>
      </c>
      <c r="L272" s="30" t="str">
        <f>VLOOKUP(A272,Planilha!A:AD,30,FALSE)</f>
        <v>02/03/1988</v>
      </c>
      <c r="M272" s="32">
        <f t="shared" si="1"/>
        <v>33.42368241</v>
      </c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25">
        <v>2947816.0</v>
      </c>
      <c r="B273" s="26" t="s">
        <v>311</v>
      </c>
      <c r="C273" s="8">
        <f>VLOOKUP(A273,Planilha!A:M,13,FALSE)</f>
        <v>204</v>
      </c>
      <c r="D273" s="26" t="s">
        <v>24</v>
      </c>
      <c r="E273" s="6" t="str">
        <f>VLOOKUP(A273,Planilha!A:O,15,FALSE)</f>
        <v>L6</v>
      </c>
      <c r="F273" s="6"/>
      <c r="G273" s="6"/>
      <c r="H273" s="6" t="str">
        <f>VLOOKUP(A273,Planilha!A:P,16,FALSE)</f>
        <v>Ouro Preto</v>
      </c>
      <c r="I273" s="9">
        <v>85.5</v>
      </c>
      <c r="J273" s="9">
        <v>61.5</v>
      </c>
      <c r="K273" s="9">
        <v>73.5</v>
      </c>
      <c r="L273" s="30" t="str">
        <f>VLOOKUP(A273,Planilha!A:AD,30,FALSE)</f>
        <v>04/05/2002</v>
      </c>
      <c r="M273" s="32">
        <f t="shared" si="1"/>
        <v>19.25256674</v>
      </c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25">
        <v>2948519.0</v>
      </c>
      <c r="B274" s="26" t="s">
        <v>312</v>
      </c>
      <c r="C274" s="8">
        <f>VLOOKUP(A274,Planilha!A:M,13,FALSE)</f>
        <v>203</v>
      </c>
      <c r="D274" s="26" t="s">
        <v>156</v>
      </c>
      <c r="E274" s="6" t="str">
        <f>VLOOKUP(A274,Planilha!A:O,15,FALSE)</f>
        <v>L2</v>
      </c>
      <c r="F274" s="6"/>
      <c r="G274" s="6"/>
      <c r="H274" s="6" t="str">
        <f>VLOOKUP(A274,Planilha!A:P,16,FALSE)</f>
        <v>Ouro Preto</v>
      </c>
      <c r="I274" s="9">
        <v>71.66</v>
      </c>
      <c r="J274" s="9">
        <v>65.0</v>
      </c>
      <c r="K274" s="9">
        <v>68.33</v>
      </c>
      <c r="L274" s="30" t="str">
        <f>VLOOKUP(A274,Planilha!A:AD,30,FALSE)</f>
        <v>26/09/1993</v>
      </c>
      <c r="M274" s="32">
        <f t="shared" si="1"/>
        <v>27.85489391</v>
      </c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25">
        <v>2954824.0</v>
      </c>
      <c r="B275" s="26" t="s">
        <v>313</v>
      </c>
      <c r="C275" s="8">
        <f>VLOOKUP(A275,Planilha!A:M,13,FALSE)</f>
        <v>202</v>
      </c>
      <c r="D275" s="26" t="s">
        <v>171</v>
      </c>
      <c r="E275" s="6" t="str">
        <f>VLOOKUP(A275,Planilha!A:O,15,FALSE)</f>
        <v>A0</v>
      </c>
      <c r="F275" s="6"/>
      <c r="G275" s="6"/>
      <c r="H275" s="6" t="str">
        <f>VLOOKUP(A275,Planilha!A:P,16,FALSE)</f>
        <v>Congonhas</v>
      </c>
      <c r="I275" s="9">
        <v>81.0</v>
      </c>
      <c r="J275" s="9">
        <v>78.5</v>
      </c>
      <c r="K275" s="9">
        <v>79.75</v>
      </c>
      <c r="L275" s="30" t="str">
        <f>VLOOKUP(A275,Planilha!A:AD,30,FALSE)</f>
        <v>20/01/2004</v>
      </c>
      <c r="M275" s="32">
        <f t="shared" si="1"/>
        <v>17.53867214</v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25">
        <v>2963238.0</v>
      </c>
      <c r="B276" s="26" t="s">
        <v>314</v>
      </c>
      <c r="C276" s="8">
        <f>VLOOKUP(A276,Planilha!A:M,13,FALSE)</f>
        <v>204</v>
      </c>
      <c r="D276" s="26" t="s">
        <v>24</v>
      </c>
      <c r="E276" s="6" t="str">
        <f>VLOOKUP(A276,Planilha!A:O,15,FALSE)</f>
        <v>L6</v>
      </c>
      <c r="F276" s="6"/>
      <c r="G276" s="6"/>
      <c r="H276" s="6" t="str">
        <f>VLOOKUP(A276,Planilha!A:P,16,FALSE)</f>
        <v>Ouro Preto</v>
      </c>
      <c r="I276" s="9">
        <v>87.0</v>
      </c>
      <c r="J276" s="9">
        <v>82.0</v>
      </c>
      <c r="K276" s="9">
        <v>84.5</v>
      </c>
      <c r="L276" s="30" t="str">
        <f>VLOOKUP(A276,Planilha!A:AD,30,FALSE)</f>
        <v>06/05/1994</v>
      </c>
      <c r="M276" s="32">
        <f t="shared" si="1"/>
        <v>27.24709103</v>
      </c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25">
        <v>2963787.0</v>
      </c>
      <c r="B277" s="26" t="s">
        <v>315</v>
      </c>
      <c r="C277" s="8">
        <f>VLOOKUP(A277,Planilha!A:M,13,FALSE)</f>
        <v>203</v>
      </c>
      <c r="D277" s="26" t="s">
        <v>156</v>
      </c>
      <c r="E277" s="6" t="str">
        <f>VLOOKUP(A277,Planilha!A:O,15,FALSE)</f>
        <v>A0</v>
      </c>
      <c r="F277" s="6"/>
      <c r="G277" s="6"/>
      <c r="H277" s="6" t="str">
        <f>VLOOKUP(A277,Planilha!A:P,16,FALSE)</f>
        <v>Ouro Preto</v>
      </c>
      <c r="I277" s="9">
        <v>66.0</v>
      </c>
      <c r="J277" s="9">
        <v>89.5</v>
      </c>
      <c r="K277" s="9">
        <v>77.75</v>
      </c>
      <c r="L277" s="30" t="str">
        <f>VLOOKUP(A277,Planilha!A:AD,30,FALSE)</f>
        <v>21/01/1998</v>
      </c>
      <c r="M277" s="32">
        <f t="shared" si="1"/>
        <v>23.53456537</v>
      </c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25">
        <v>2964611.0</v>
      </c>
      <c r="B278" s="26" t="s">
        <v>316</v>
      </c>
      <c r="C278" s="8">
        <f>VLOOKUP(A278,Planilha!A:M,13,FALSE)</f>
        <v>204</v>
      </c>
      <c r="D278" s="26" t="s">
        <v>24</v>
      </c>
      <c r="E278" s="6" t="str">
        <f>VLOOKUP(A278,Planilha!A:O,15,FALSE)</f>
        <v>L1</v>
      </c>
      <c r="F278" s="6"/>
      <c r="G278" s="6"/>
      <c r="H278" s="6" t="str">
        <f>VLOOKUP(A278,Planilha!A:P,16,FALSE)</f>
        <v>Ouro Preto</v>
      </c>
      <c r="I278" s="9">
        <v>74.0</v>
      </c>
      <c r="J278" s="9">
        <v>61.25</v>
      </c>
      <c r="K278" s="9">
        <v>67.625</v>
      </c>
      <c r="L278" s="30" t="str">
        <f>VLOOKUP(A278,Planilha!A:AD,30,FALSE)</f>
        <v>19/04/1999</v>
      </c>
      <c r="M278" s="32">
        <f t="shared" si="1"/>
        <v>22.29431896</v>
      </c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25">
        <v>2964877.0</v>
      </c>
      <c r="B279" s="26" t="s">
        <v>317</v>
      </c>
      <c r="C279" s="8">
        <f>VLOOKUP(A279,Planilha!A:M,13,FALSE)</f>
        <v>204</v>
      </c>
      <c r="D279" s="26" t="s">
        <v>24</v>
      </c>
      <c r="E279" s="6" t="str">
        <f>VLOOKUP(A279,Planilha!A:O,15,FALSE)</f>
        <v>L5</v>
      </c>
      <c r="F279" s="6"/>
      <c r="G279" s="6"/>
      <c r="H279" s="6" t="str">
        <f>VLOOKUP(A279,Planilha!A:P,16,FALSE)</f>
        <v>Ouro Preto</v>
      </c>
      <c r="I279" s="9">
        <v>65.5</v>
      </c>
      <c r="J279" s="9">
        <v>60.55</v>
      </c>
      <c r="K279" s="9">
        <v>63.025</v>
      </c>
      <c r="L279" s="30" t="str">
        <f>VLOOKUP(A279,Planilha!A:AD,30,FALSE)</f>
        <v>03/10/1994</v>
      </c>
      <c r="M279" s="32">
        <f t="shared" si="1"/>
        <v>26.83641342</v>
      </c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25">
        <v>2945526.0</v>
      </c>
      <c r="B280" s="26" t="s">
        <v>318</v>
      </c>
      <c r="C280" s="8">
        <f>VLOOKUP(A280,Planilha!A:M,13,FALSE)</f>
        <v>204</v>
      </c>
      <c r="D280" s="26" t="s">
        <v>24</v>
      </c>
      <c r="E280" s="6" t="str">
        <f>VLOOKUP(A280,Planilha!A:O,15,FALSE)</f>
        <v>A0</v>
      </c>
      <c r="F280" s="6"/>
      <c r="G280" s="6"/>
      <c r="H280" s="6" t="str">
        <f>VLOOKUP(A280,Planilha!A:P,16,FALSE)</f>
        <v>Ouro Preto</v>
      </c>
      <c r="I280" s="9">
        <v>65.0</v>
      </c>
      <c r="J280" s="9">
        <v>55.0</v>
      </c>
      <c r="K280" s="9">
        <v>60.0</v>
      </c>
      <c r="L280" s="30" t="str">
        <f>VLOOKUP(A280,Planilha!A:AD,30,FALSE)</f>
        <v>30/04/1988</v>
      </c>
      <c r="M280" s="32">
        <f t="shared" si="1"/>
        <v>33.26214921</v>
      </c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25">
        <v>2955627.0</v>
      </c>
      <c r="B281" s="26" t="s">
        <v>320</v>
      </c>
      <c r="C281" s="8">
        <f>VLOOKUP(A281,Planilha!A:M,13,FALSE)</f>
        <v>101</v>
      </c>
      <c r="D281" s="26" t="s">
        <v>56</v>
      </c>
      <c r="E281" s="6" t="str">
        <f>VLOOKUP(A281,Planilha!A:O,15,FALSE)</f>
        <v>A0</v>
      </c>
      <c r="F281" s="6"/>
      <c r="G281" s="6"/>
      <c r="H281" s="6" t="str">
        <f>VLOOKUP(A281,Planilha!A:P,16,FALSE)</f>
        <v>Congonhas</v>
      </c>
      <c r="I281" s="9">
        <v>67.5</v>
      </c>
      <c r="J281" s="9">
        <v>68.5</v>
      </c>
      <c r="K281" s="9">
        <v>68.0</v>
      </c>
      <c r="L281" s="30" t="str">
        <f>VLOOKUP(A281,Planilha!A:AD,30,FALSE)</f>
        <v>17/11/2004</v>
      </c>
      <c r="M281" s="32">
        <f t="shared" si="1"/>
        <v>16.7118412</v>
      </c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25">
        <v>2964486.0</v>
      </c>
      <c r="B282" s="26" t="s">
        <v>321</v>
      </c>
      <c r="C282" s="8">
        <f>VLOOKUP(A282,Planilha!A:M,13,FALSE)</f>
        <v>103</v>
      </c>
      <c r="D282" s="26" t="s">
        <v>32</v>
      </c>
      <c r="E282" s="6" t="str">
        <f>VLOOKUP(A282,Planilha!A:O,15,FALSE)</f>
        <v>A0</v>
      </c>
      <c r="F282" s="6"/>
      <c r="G282" s="6"/>
      <c r="H282" s="6" t="str">
        <f>VLOOKUP(A282,Planilha!A:P,16,FALSE)</f>
        <v>Ibirité</v>
      </c>
      <c r="I282" s="9">
        <v>71.5</v>
      </c>
      <c r="J282" s="9">
        <v>69.5</v>
      </c>
      <c r="K282" s="9">
        <v>70.5</v>
      </c>
      <c r="L282" s="30" t="str">
        <f>VLOOKUP(A282,Planilha!A:AD,30,FALSE)</f>
        <v>01/10/2005</v>
      </c>
      <c r="M282" s="32">
        <f t="shared" si="1"/>
        <v>15.84120465</v>
      </c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25">
        <v>2964863.0</v>
      </c>
      <c r="B283" s="26" t="s">
        <v>322</v>
      </c>
      <c r="C283" s="8">
        <f>VLOOKUP(A283,Planilha!A:M,13,FALSE)</f>
        <v>104</v>
      </c>
      <c r="D283" s="26" t="s">
        <v>88</v>
      </c>
      <c r="E283" s="6" t="str">
        <f>VLOOKUP(A283,Planilha!A:O,15,FALSE)</f>
        <v>L10</v>
      </c>
      <c r="F283" s="6"/>
      <c r="G283" s="6"/>
      <c r="H283" s="6" t="str">
        <f>VLOOKUP(A283,Planilha!A:P,16,FALSE)</f>
        <v>Ibirité</v>
      </c>
      <c r="I283" s="9">
        <v>73.0</v>
      </c>
      <c r="J283" s="9">
        <v>78.0</v>
      </c>
      <c r="K283" s="9">
        <v>75.5</v>
      </c>
      <c r="L283" s="30" t="str">
        <f>VLOOKUP(A283,Planilha!A:AD,30,FALSE)</f>
        <v>15/06/2005</v>
      </c>
      <c r="M283" s="32">
        <f t="shared" si="1"/>
        <v>16.13689254</v>
      </c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30"/>
      <c r="B284" s="5"/>
      <c r="C284" s="5"/>
      <c r="D284" s="5"/>
      <c r="E284" s="30"/>
      <c r="F284" s="30"/>
      <c r="G284" s="30"/>
      <c r="H284" s="30"/>
      <c r="I284" s="30"/>
      <c r="J284" s="30"/>
      <c r="K284" s="30"/>
      <c r="L284" s="5"/>
      <c r="M284" s="30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30"/>
      <c r="B285" s="5"/>
      <c r="C285" s="5"/>
      <c r="D285" s="5"/>
      <c r="E285" s="30"/>
      <c r="F285" s="30"/>
      <c r="G285" s="30"/>
      <c r="H285" s="30"/>
      <c r="I285" s="30"/>
      <c r="J285" s="30"/>
      <c r="K285" s="30"/>
      <c r="L285" s="5"/>
      <c r="M285" s="30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30"/>
      <c r="B286" s="5"/>
      <c r="C286" s="5"/>
      <c r="D286" s="5"/>
      <c r="E286" s="30"/>
      <c r="F286" s="30"/>
      <c r="G286" s="30"/>
      <c r="H286" s="30"/>
      <c r="I286" s="30"/>
      <c r="J286" s="30"/>
      <c r="K286" s="30"/>
      <c r="L286" s="5"/>
      <c r="M286" s="30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30"/>
      <c r="B287" s="5"/>
      <c r="C287" s="5"/>
      <c r="D287" s="5"/>
      <c r="E287" s="30"/>
      <c r="F287" s="30"/>
      <c r="G287" s="30"/>
      <c r="H287" s="30"/>
      <c r="I287" s="30"/>
      <c r="J287" s="30"/>
      <c r="K287" s="30"/>
      <c r="L287" s="5"/>
      <c r="M287" s="30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30"/>
      <c r="B288" s="5"/>
      <c r="C288" s="5"/>
      <c r="D288" s="5"/>
      <c r="E288" s="30"/>
      <c r="F288" s="30"/>
      <c r="G288" s="30"/>
      <c r="H288" s="30"/>
      <c r="I288" s="30"/>
      <c r="J288" s="30"/>
      <c r="K288" s="30"/>
      <c r="L288" s="5"/>
      <c r="M288" s="30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30"/>
      <c r="B289" s="5"/>
      <c r="C289" s="5"/>
      <c r="D289" s="5"/>
      <c r="E289" s="30"/>
      <c r="F289" s="30"/>
      <c r="G289" s="30"/>
      <c r="H289" s="30"/>
      <c r="I289" s="30"/>
      <c r="J289" s="30"/>
      <c r="K289" s="30"/>
      <c r="L289" s="5"/>
      <c r="M289" s="30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30"/>
      <c r="B290" s="5"/>
      <c r="C290" s="5"/>
      <c r="D290" s="5"/>
      <c r="E290" s="30"/>
      <c r="F290" s="30"/>
      <c r="G290" s="30"/>
      <c r="H290" s="30"/>
      <c r="I290" s="30"/>
      <c r="J290" s="30"/>
      <c r="K290" s="30"/>
      <c r="L290" s="5"/>
      <c r="M290" s="30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30"/>
      <c r="B291" s="5"/>
      <c r="C291" s="5"/>
      <c r="D291" s="5"/>
      <c r="E291" s="30"/>
      <c r="F291" s="30"/>
      <c r="G291" s="30"/>
      <c r="H291" s="30"/>
      <c r="I291" s="30"/>
      <c r="J291" s="30"/>
      <c r="K291" s="30"/>
      <c r="L291" s="5"/>
      <c r="M291" s="30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30"/>
      <c r="B292" s="5"/>
      <c r="C292" s="5"/>
      <c r="D292" s="5"/>
      <c r="E292" s="30"/>
      <c r="F292" s="30"/>
      <c r="G292" s="30"/>
      <c r="H292" s="30"/>
      <c r="I292" s="30"/>
      <c r="J292" s="30"/>
      <c r="K292" s="30"/>
      <c r="L292" s="5"/>
      <c r="M292" s="30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30"/>
      <c r="B293" s="5"/>
      <c r="C293" s="5"/>
      <c r="D293" s="5"/>
      <c r="E293" s="30"/>
      <c r="F293" s="30"/>
      <c r="G293" s="30"/>
      <c r="H293" s="30"/>
      <c r="I293" s="30"/>
      <c r="J293" s="30"/>
      <c r="K293" s="30"/>
      <c r="L293" s="5"/>
      <c r="M293" s="30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30"/>
      <c r="B294" s="5"/>
      <c r="C294" s="5"/>
      <c r="D294" s="5"/>
      <c r="E294" s="30"/>
      <c r="F294" s="30"/>
      <c r="G294" s="30"/>
      <c r="H294" s="30"/>
      <c r="I294" s="30"/>
      <c r="J294" s="30"/>
      <c r="K294" s="30"/>
      <c r="L294" s="5"/>
      <c r="M294" s="30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30"/>
      <c r="B295" s="5"/>
      <c r="C295" s="5"/>
      <c r="D295" s="5"/>
      <c r="E295" s="30"/>
      <c r="F295" s="30"/>
      <c r="G295" s="30"/>
      <c r="H295" s="30"/>
      <c r="I295" s="30"/>
      <c r="J295" s="30"/>
      <c r="K295" s="30"/>
      <c r="L295" s="5"/>
      <c r="M295" s="30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30"/>
      <c r="B296" s="5"/>
      <c r="C296" s="5"/>
      <c r="D296" s="5"/>
      <c r="E296" s="30"/>
      <c r="F296" s="30"/>
      <c r="G296" s="30"/>
      <c r="H296" s="30"/>
      <c r="I296" s="30"/>
      <c r="J296" s="30"/>
      <c r="K296" s="30"/>
      <c r="L296" s="5"/>
      <c r="M296" s="30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30"/>
      <c r="B297" s="5"/>
      <c r="C297" s="5"/>
      <c r="D297" s="5"/>
      <c r="E297" s="30"/>
      <c r="F297" s="30"/>
      <c r="G297" s="30"/>
      <c r="H297" s="30"/>
      <c r="I297" s="30"/>
      <c r="J297" s="30"/>
      <c r="K297" s="30"/>
      <c r="L297" s="5"/>
      <c r="M297" s="30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30"/>
      <c r="B298" s="5"/>
      <c r="C298" s="5"/>
      <c r="D298" s="5"/>
      <c r="E298" s="30"/>
      <c r="F298" s="30"/>
      <c r="G298" s="30"/>
      <c r="H298" s="30"/>
      <c r="I298" s="30"/>
      <c r="J298" s="30"/>
      <c r="K298" s="30"/>
      <c r="L298" s="5"/>
      <c r="M298" s="30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30"/>
      <c r="B299" s="5"/>
      <c r="C299" s="5"/>
      <c r="D299" s="5"/>
      <c r="E299" s="30"/>
      <c r="F299" s="30"/>
      <c r="G299" s="30"/>
      <c r="H299" s="30"/>
      <c r="I299" s="30"/>
      <c r="J299" s="30"/>
      <c r="K299" s="30"/>
      <c r="L299" s="5"/>
      <c r="M299" s="30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30"/>
      <c r="B300" s="5"/>
      <c r="C300" s="5"/>
      <c r="D300" s="5"/>
      <c r="E300" s="30"/>
      <c r="F300" s="30"/>
      <c r="G300" s="30"/>
      <c r="H300" s="30"/>
      <c r="I300" s="30"/>
      <c r="J300" s="30"/>
      <c r="K300" s="30"/>
      <c r="L300" s="5"/>
      <c r="M300" s="30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30"/>
      <c r="B301" s="5"/>
      <c r="C301" s="5"/>
      <c r="D301" s="5"/>
      <c r="E301" s="30"/>
      <c r="F301" s="30"/>
      <c r="G301" s="30"/>
      <c r="H301" s="30"/>
      <c r="I301" s="30"/>
      <c r="J301" s="30"/>
      <c r="K301" s="30"/>
      <c r="L301" s="5"/>
      <c r="M301" s="30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30"/>
      <c r="B302" s="5"/>
      <c r="C302" s="5"/>
      <c r="D302" s="5"/>
      <c r="E302" s="30"/>
      <c r="F302" s="30"/>
      <c r="G302" s="30"/>
      <c r="H302" s="30"/>
      <c r="I302" s="30"/>
      <c r="J302" s="30"/>
      <c r="K302" s="30"/>
      <c r="L302" s="5"/>
      <c r="M302" s="30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30"/>
      <c r="B303" s="5"/>
      <c r="C303" s="5"/>
      <c r="D303" s="5"/>
      <c r="E303" s="30"/>
      <c r="F303" s="30"/>
      <c r="G303" s="30"/>
      <c r="H303" s="30"/>
      <c r="I303" s="30"/>
      <c r="J303" s="30"/>
      <c r="K303" s="30"/>
      <c r="L303" s="5"/>
      <c r="M303" s="30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30"/>
      <c r="B304" s="5"/>
      <c r="C304" s="5"/>
      <c r="D304" s="5"/>
      <c r="E304" s="30"/>
      <c r="F304" s="30"/>
      <c r="G304" s="30"/>
      <c r="H304" s="30"/>
      <c r="I304" s="30"/>
      <c r="J304" s="30"/>
      <c r="K304" s="30"/>
      <c r="L304" s="5"/>
      <c r="M304" s="30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30"/>
      <c r="B305" s="5"/>
      <c r="C305" s="5"/>
      <c r="D305" s="5"/>
      <c r="E305" s="30"/>
      <c r="F305" s="30"/>
      <c r="G305" s="30"/>
      <c r="H305" s="30"/>
      <c r="I305" s="30"/>
      <c r="J305" s="30"/>
      <c r="K305" s="30"/>
      <c r="L305" s="5"/>
      <c r="M305" s="30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30"/>
      <c r="B306" s="5"/>
      <c r="C306" s="5"/>
      <c r="D306" s="5"/>
      <c r="E306" s="30"/>
      <c r="F306" s="30"/>
      <c r="G306" s="30"/>
      <c r="H306" s="30"/>
      <c r="I306" s="30"/>
      <c r="J306" s="30"/>
      <c r="K306" s="30"/>
      <c r="L306" s="5"/>
      <c r="M306" s="30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30"/>
      <c r="B307" s="5"/>
      <c r="C307" s="5"/>
      <c r="D307" s="5"/>
      <c r="E307" s="30"/>
      <c r="F307" s="30"/>
      <c r="G307" s="30"/>
      <c r="H307" s="30"/>
      <c r="I307" s="30"/>
      <c r="J307" s="30"/>
      <c r="K307" s="30"/>
      <c r="L307" s="5"/>
      <c r="M307" s="30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30"/>
      <c r="B308" s="5"/>
      <c r="C308" s="5"/>
      <c r="D308" s="5"/>
      <c r="E308" s="30"/>
      <c r="F308" s="30"/>
      <c r="G308" s="30"/>
      <c r="H308" s="30"/>
      <c r="I308" s="30"/>
      <c r="J308" s="30"/>
      <c r="K308" s="30"/>
      <c r="L308" s="5"/>
      <c r="M308" s="30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30"/>
      <c r="B309" s="5"/>
      <c r="C309" s="5"/>
      <c r="D309" s="5"/>
      <c r="E309" s="30"/>
      <c r="F309" s="30"/>
      <c r="G309" s="30"/>
      <c r="H309" s="30"/>
      <c r="I309" s="30"/>
      <c r="J309" s="30"/>
      <c r="K309" s="30"/>
      <c r="L309" s="5"/>
      <c r="M309" s="30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30"/>
      <c r="B310" s="5"/>
      <c r="C310" s="5"/>
      <c r="D310" s="5"/>
      <c r="E310" s="30"/>
      <c r="F310" s="30"/>
      <c r="G310" s="30"/>
      <c r="H310" s="30"/>
      <c r="I310" s="30"/>
      <c r="J310" s="30"/>
      <c r="K310" s="30"/>
      <c r="L310" s="5"/>
      <c r="M310" s="30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30"/>
      <c r="B311" s="5"/>
      <c r="C311" s="5"/>
      <c r="D311" s="5"/>
      <c r="E311" s="30"/>
      <c r="F311" s="30"/>
      <c r="G311" s="30"/>
      <c r="H311" s="30"/>
      <c r="I311" s="30"/>
      <c r="J311" s="30"/>
      <c r="K311" s="30"/>
      <c r="L311" s="5"/>
      <c r="M311" s="30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30"/>
      <c r="B312" s="5"/>
      <c r="C312" s="5"/>
      <c r="D312" s="5"/>
      <c r="E312" s="30"/>
      <c r="F312" s="30"/>
      <c r="G312" s="30"/>
      <c r="H312" s="30"/>
      <c r="I312" s="30"/>
      <c r="J312" s="30"/>
      <c r="K312" s="30"/>
      <c r="L312" s="5"/>
      <c r="M312" s="30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30"/>
      <c r="B313" s="5"/>
      <c r="C313" s="5"/>
      <c r="D313" s="5"/>
      <c r="E313" s="30"/>
      <c r="F313" s="30"/>
      <c r="G313" s="30"/>
      <c r="H313" s="30"/>
      <c r="I313" s="30"/>
      <c r="J313" s="30"/>
      <c r="K313" s="30"/>
      <c r="L313" s="5"/>
      <c r="M313" s="30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30"/>
      <c r="B314" s="5"/>
      <c r="C314" s="5"/>
      <c r="D314" s="5"/>
      <c r="E314" s="30"/>
      <c r="F314" s="30"/>
      <c r="G314" s="30"/>
      <c r="H314" s="30"/>
      <c r="I314" s="30"/>
      <c r="J314" s="30"/>
      <c r="K314" s="30"/>
      <c r="L314" s="5"/>
      <c r="M314" s="30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30"/>
      <c r="B315" s="5"/>
      <c r="C315" s="5"/>
      <c r="D315" s="5"/>
      <c r="E315" s="30"/>
      <c r="F315" s="30"/>
      <c r="G315" s="30"/>
      <c r="H315" s="30"/>
      <c r="I315" s="30"/>
      <c r="J315" s="30"/>
      <c r="K315" s="30"/>
      <c r="L315" s="5"/>
      <c r="M315" s="30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30"/>
      <c r="B316" s="5"/>
      <c r="C316" s="5"/>
      <c r="D316" s="5"/>
      <c r="E316" s="30"/>
      <c r="F316" s="30"/>
      <c r="G316" s="30"/>
      <c r="H316" s="30"/>
      <c r="I316" s="30"/>
      <c r="J316" s="30"/>
      <c r="K316" s="30"/>
      <c r="L316" s="5"/>
      <c r="M316" s="30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30"/>
      <c r="B317" s="5"/>
      <c r="C317" s="5"/>
      <c r="D317" s="5"/>
      <c r="E317" s="30"/>
      <c r="F317" s="30"/>
      <c r="G317" s="30"/>
      <c r="H317" s="30"/>
      <c r="I317" s="30"/>
      <c r="J317" s="30"/>
      <c r="K317" s="30"/>
      <c r="L317" s="5"/>
      <c r="M317" s="30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30"/>
      <c r="B318" s="5"/>
      <c r="C318" s="5"/>
      <c r="D318" s="5"/>
      <c r="E318" s="30"/>
      <c r="F318" s="30"/>
      <c r="G318" s="30"/>
      <c r="H318" s="30"/>
      <c r="I318" s="30"/>
      <c r="J318" s="30"/>
      <c r="K318" s="30"/>
      <c r="L318" s="5"/>
      <c r="M318" s="30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30"/>
      <c r="B319" s="5"/>
      <c r="C319" s="5"/>
      <c r="D319" s="5"/>
      <c r="E319" s="30"/>
      <c r="F319" s="30"/>
      <c r="G319" s="30"/>
      <c r="H319" s="30"/>
      <c r="I319" s="30"/>
      <c r="J319" s="30"/>
      <c r="K319" s="30"/>
      <c r="L319" s="5"/>
      <c r="M319" s="30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30"/>
      <c r="B320" s="5"/>
      <c r="C320" s="5"/>
      <c r="D320" s="5"/>
      <c r="E320" s="30"/>
      <c r="F320" s="30"/>
      <c r="G320" s="30"/>
      <c r="H320" s="30"/>
      <c r="I320" s="30"/>
      <c r="J320" s="30"/>
      <c r="K320" s="30"/>
      <c r="L320" s="5"/>
      <c r="M320" s="30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30"/>
      <c r="B321" s="5"/>
      <c r="C321" s="5"/>
      <c r="D321" s="5"/>
      <c r="E321" s="30"/>
      <c r="F321" s="30"/>
      <c r="G321" s="30"/>
      <c r="H321" s="30"/>
      <c r="I321" s="30"/>
      <c r="J321" s="30"/>
      <c r="K321" s="30"/>
      <c r="L321" s="5"/>
      <c r="M321" s="30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30"/>
      <c r="B322" s="5"/>
      <c r="C322" s="5"/>
      <c r="D322" s="5"/>
      <c r="E322" s="30"/>
      <c r="F322" s="30"/>
      <c r="G322" s="30"/>
      <c r="H322" s="30"/>
      <c r="I322" s="30"/>
      <c r="J322" s="30"/>
      <c r="K322" s="30"/>
      <c r="L322" s="5"/>
      <c r="M322" s="30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30"/>
      <c r="B323" s="5"/>
      <c r="C323" s="5"/>
      <c r="D323" s="5"/>
      <c r="E323" s="30"/>
      <c r="F323" s="30"/>
      <c r="G323" s="30"/>
      <c r="H323" s="30"/>
      <c r="I323" s="30"/>
      <c r="J323" s="30"/>
      <c r="K323" s="30"/>
      <c r="L323" s="5"/>
      <c r="M323" s="30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30"/>
      <c r="B324" s="5"/>
      <c r="C324" s="5"/>
      <c r="D324" s="5"/>
      <c r="E324" s="30"/>
      <c r="F324" s="30"/>
      <c r="G324" s="30"/>
      <c r="H324" s="30"/>
      <c r="I324" s="30"/>
      <c r="J324" s="30"/>
      <c r="K324" s="30"/>
      <c r="L324" s="5"/>
      <c r="M324" s="30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30"/>
      <c r="B325" s="5"/>
      <c r="C325" s="5"/>
      <c r="D325" s="5"/>
      <c r="E325" s="30"/>
      <c r="F325" s="30"/>
      <c r="G325" s="30"/>
      <c r="H325" s="30"/>
      <c r="I325" s="30"/>
      <c r="J325" s="30"/>
      <c r="K325" s="30"/>
      <c r="L325" s="5"/>
      <c r="M325" s="30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30"/>
      <c r="B326" s="5"/>
      <c r="C326" s="5"/>
      <c r="D326" s="5"/>
      <c r="E326" s="30"/>
      <c r="F326" s="30"/>
      <c r="G326" s="30"/>
      <c r="H326" s="30"/>
      <c r="I326" s="30"/>
      <c r="J326" s="30"/>
      <c r="K326" s="30"/>
      <c r="L326" s="5"/>
      <c r="M326" s="30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30"/>
      <c r="B327" s="5"/>
      <c r="C327" s="5"/>
      <c r="D327" s="5"/>
      <c r="E327" s="30"/>
      <c r="F327" s="30"/>
      <c r="G327" s="30"/>
      <c r="H327" s="30"/>
      <c r="I327" s="30"/>
      <c r="J327" s="30"/>
      <c r="K327" s="30"/>
      <c r="L327" s="5"/>
      <c r="M327" s="30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30"/>
      <c r="B328" s="5"/>
      <c r="C328" s="5"/>
      <c r="D328" s="5"/>
      <c r="E328" s="30"/>
      <c r="F328" s="30"/>
      <c r="G328" s="30"/>
      <c r="H328" s="30"/>
      <c r="I328" s="30"/>
      <c r="J328" s="30"/>
      <c r="K328" s="30"/>
      <c r="L328" s="5"/>
      <c r="M328" s="30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30"/>
      <c r="B329" s="5"/>
      <c r="C329" s="5"/>
      <c r="D329" s="5"/>
      <c r="E329" s="30"/>
      <c r="F329" s="30"/>
      <c r="G329" s="30"/>
      <c r="H329" s="30"/>
      <c r="I329" s="30"/>
      <c r="J329" s="30"/>
      <c r="K329" s="30"/>
      <c r="L329" s="5"/>
      <c r="M329" s="30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30"/>
      <c r="B330" s="5"/>
      <c r="C330" s="5"/>
      <c r="D330" s="5"/>
      <c r="E330" s="30"/>
      <c r="F330" s="30"/>
      <c r="G330" s="30"/>
      <c r="H330" s="30"/>
      <c r="I330" s="30"/>
      <c r="J330" s="30"/>
      <c r="K330" s="30"/>
      <c r="L330" s="5"/>
      <c r="M330" s="30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30"/>
      <c r="B331" s="5"/>
      <c r="C331" s="5"/>
      <c r="D331" s="5"/>
      <c r="E331" s="30"/>
      <c r="F331" s="30"/>
      <c r="G331" s="30"/>
      <c r="H331" s="30"/>
      <c r="I331" s="30"/>
      <c r="J331" s="30"/>
      <c r="K331" s="30"/>
      <c r="L331" s="5"/>
      <c r="M331" s="30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30"/>
      <c r="B332" s="5"/>
      <c r="C332" s="5"/>
      <c r="D332" s="5"/>
      <c r="E332" s="30"/>
      <c r="F332" s="30"/>
      <c r="G332" s="30"/>
      <c r="H332" s="30"/>
      <c r="I332" s="30"/>
      <c r="J332" s="30"/>
      <c r="K332" s="30"/>
      <c r="L332" s="5"/>
      <c r="M332" s="30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30"/>
      <c r="B333" s="5"/>
      <c r="C333" s="5"/>
      <c r="D333" s="5"/>
      <c r="E333" s="30"/>
      <c r="F333" s="30"/>
      <c r="G333" s="30"/>
      <c r="H333" s="30"/>
      <c r="I333" s="30"/>
      <c r="J333" s="30"/>
      <c r="K333" s="30"/>
      <c r="L333" s="5"/>
      <c r="M333" s="30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30"/>
      <c r="B334" s="5"/>
      <c r="C334" s="5"/>
      <c r="D334" s="5"/>
      <c r="E334" s="30"/>
      <c r="F334" s="30"/>
      <c r="G334" s="30"/>
      <c r="H334" s="30"/>
      <c r="I334" s="30"/>
      <c r="J334" s="30"/>
      <c r="K334" s="30"/>
      <c r="L334" s="5"/>
      <c r="M334" s="30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30"/>
      <c r="B335" s="5"/>
      <c r="C335" s="5"/>
      <c r="D335" s="5"/>
      <c r="E335" s="30"/>
      <c r="F335" s="30"/>
      <c r="G335" s="30"/>
      <c r="H335" s="30"/>
      <c r="I335" s="30"/>
      <c r="J335" s="30"/>
      <c r="K335" s="30"/>
      <c r="L335" s="5"/>
      <c r="M335" s="30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30"/>
      <c r="B336" s="5"/>
      <c r="C336" s="5"/>
      <c r="D336" s="5"/>
      <c r="E336" s="30"/>
      <c r="F336" s="30"/>
      <c r="G336" s="30"/>
      <c r="H336" s="30"/>
      <c r="I336" s="30"/>
      <c r="J336" s="30"/>
      <c r="K336" s="30"/>
      <c r="L336" s="5"/>
      <c r="M336" s="30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30"/>
      <c r="B337" s="5"/>
      <c r="C337" s="5"/>
      <c r="D337" s="5"/>
      <c r="E337" s="30"/>
      <c r="F337" s="30"/>
      <c r="G337" s="30"/>
      <c r="H337" s="30"/>
      <c r="I337" s="30"/>
      <c r="J337" s="30"/>
      <c r="K337" s="30"/>
      <c r="L337" s="5"/>
      <c r="M337" s="30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30"/>
      <c r="B338" s="5"/>
      <c r="C338" s="5"/>
      <c r="D338" s="5"/>
      <c r="E338" s="30"/>
      <c r="F338" s="30"/>
      <c r="G338" s="30"/>
      <c r="H338" s="30"/>
      <c r="I338" s="30"/>
      <c r="J338" s="30"/>
      <c r="K338" s="30"/>
      <c r="L338" s="5"/>
      <c r="M338" s="30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30"/>
      <c r="B339" s="5"/>
      <c r="C339" s="5"/>
      <c r="D339" s="5"/>
      <c r="E339" s="30"/>
      <c r="F339" s="30"/>
      <c r="G339" s="30"/>
      <c r="H339" s="30"/>
      <c r="I339" s="30"/>
      <c r="J339" s="30"/>
      <c r="K339" s="30"/>
      <c r="L339" s="5"/>
      <c r="M339" s="30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30"/>
      <c r="B340" s="5"/>
      <c r="C340" s="5"/>
      <c r="D340" s="5"/>
      <c r="E340" s="30"/>
      <c r="F340" s="30"/>
      <c r="G340" s="30"/>
      <c r="H340" s="30"/>
      <c r="I340" s="30"/>
      <c r="J340" s="30"/>
      <c r="K340" s="30"/>
      <c r="L340" s="5"/>
      <c r="M340" s="30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30"/>
      <c r="B341" s="5"/>
      <c r="C341" s="5"/>
      <c r="D341" s="5"/>
      <c r="E341" s="30"/>
      <c r="F341" s="30"/>
      <c r="G341" s="30"/>
      <c r="H341" s="30"/>
      <c r="I341" s="30"/>
      <c r="J341" s="30"/>
      <c r="K341" s="30"/>
      <c r="L341" s="5"/>
      <c r="M341" s="30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30"/>
      <c r="B342" s="5"/>
      <c r="C342" s="5"/>
      <c r="D342" s="5"/>
      <c r="E342" s="30"/>
      <c r="F342" s="30"/>
      <c r="G342" s="30"/>
      <c r="H342" s="30"/>
      <c r="I342" s="30"/>
      <c r="J342" s="30"/>
      <c r="K342" s="30"/>
      <c r="L342" s="5"/>
      <c r="M342" s="30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30"/>
      <c r="B343" s="5"/>
      <c r="C343" s="5"/>
      <c r="D343" s="5"/>
      <c r="E343" s="30"/>
      <c r="F343" s="30"/>
      <c r="G343" s="30"/>
      <c r="H343" s="30"/>
      <c r="I343" s="30"/>
      <c r="J343" s="30"/>
      <c r="K343" s="30"/>
      <c r="L343" s="5"/>
      <c r="M343" s="30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30"/>
      <c r="B344" s="5"/>
      <c r="C344" s="5"/>
      <c r="D344" s="5"/>
      <c r="E344" s="30"/>
      <c r="F344" s="30"/>
      <c r="G344" s="30"/>
      <c r="H344" s="30"/>
      <c r="I344" s="30"/>
      <c r="J344" s="30"/>
      <c r="K344" s="30"/>
      <c r="L344" s="5"/>
      <c r="M344" s="30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30"/>
      <c r="B345" s="5"/>
      <c r="C345" s="5"/>
      <c r="D345" s="5"/>
      <c r="E345" s="30"/>
      <c r="F345" s="30"/>
      <c r="G345" s="30"/>
      <c r="H345" s="30"/>
      <c r="I345" s="30"/>
      <c r="J345" s="30"/>
      <c r="K345" s="30"/>
      <c r="L345" s="5"/>
      <c r="M345" s="30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30"/>
      <c r="B346" s="5"/>
      <c r="C346" s="5"/>
      <c r="D346" s="5"/>
      <c r="E346" s="30"/>
      <c r="F346" s="30"/>
      <c r="G346" s="30"/>
      <c r="H346" s="30"/>
      <c r="I346" s="30"/>
      <c r="J346" s="30"/>
      <c r="K346" s="30"/>
      <c r="L346" s="5"/>
      <c r="M346" s="30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30"/>
      <c r="B347" s="5"/>
      <c r="C347" s="5"/>
      <c r="D347" s="5"/>
      <c r="E347" s="30"/>
      <c r="F347" s="30"/>
      <c r="G347" s="30"/>
      <c r="H347" s="30"/>
      <c r="I347" s="30"/>
      <c r="J347" s="30"/>
      <c r="K347" s="30"/>
      <c r="L347" s="5"/>
      <c r="M347" s="30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30"/>
      <c r="B348" s="5"/>
      <c r="C348" s="5"/>
      <c r="D348" s="5"/>
      <c r="E348" s="30"/>
      <c r="F348" s="30"/>
      <c r="G348" s="30"/>
      <c r="H348" s="30"/>
      <c r="I348" s="30"/>
      <c r="J348" s="30"/>
      <c r="K348" s="30"/>
      <c r="L348" s="5"/>
      <c r="M348" s="30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30"/>
      <c r="B349" s="5"/>
      <c r="C349" s="5"/>
      <c r="D349" s="5"/>
      <c r="E349" s="30"/>
      <c r="F349" s="30"/>
      <c r="G349" s="30"/>
      <c r="H349" s="30"/>
      <c r="I349" s="30"/>
      <c r="J349" s="30"/>
      <c r="K349" s="30"/>
      <c r="L349" s="5"/>
      <c r="M349" s="30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30"/>
      <c r="B350" s="5"/>
      <c r="C350" s="5"/>
      <c r="D350" s="5"/>
      <c r="E350" s="30"/>
      <c r="F350" s="30"/>
      <c r="G350" s="30"/>
      <c r="H350" s="30"/>
      <c r="I350" s="30"/>
      <c r="J350" s="30"/>
      <c r="K350" s="30"/>
      <c r="L350" s="5"/>
      <c r="M350" s="30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30"/>
      <c r="B351" s="5"/>
      <c r="C351" s="5"/>
      <c r="D351" s="5"/>
      <c r="E351" s="30"/>
      <c r="F351" s="30"/>
      <c r="G351" s="30"/>
      <c r="H351" s="30"/>
      <c r="I351" s="30"/>
      <c r="J351" s="30"/>
      <c r="K351" s="30"/>
      <c r="L351" s="5"/>
      <c r="M351" s="30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30"/>
      <c r="B352" s="5"/>
      <c r="C352" s="5"/>
      <c r="D352" s="5"/>
      <c r="E352" s="30"/>
      <c r="F352" s="30"/>
      <c r="G352" s="30"/>
      <c r="H352" s="30"/>
      <c r="I352" s="30"/>
      <c r="J352" s="30"/>
      <c r="K352" s="30"/>
      <c r="L352" s="5"/>
      <c r="M352" s="30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30"/>
      <c r="B353" s="5"/>
      <c r="C353" s="5"/>
      <c r="D353" s="5"/>
      <c r="E353" s="30"/>
      <c r="F353" s="30"/>
      <c r="G353" s="30"/>
      <c r="H353" s="30"/>
      <c r="I353" s="30"/>
      <c r="J353" s="30"/>
      <c r="K353" s="30"/>
      <c r="L353" s="5"/>
      <c r="M353" s="30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30"/>
      <c r="B354" s="5"/>
      <c r="C354" s="5"/>
      <c r="D354" s="5"/>
      <c r="E354" s="30"/>
      <c r="F354" s="30"/>
      <c r="G354" s="30"/>
      <c r="H354" s="30"/>
      <c r="I354" s="30"/>
      <c r="J354" s="30"/>
      <c r="K354" s="30"/>
      <c r="L354" s="5"/>
      <c r="M354" s="30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30"/>
      <c r="B355" s="5"/>
      <c r="C355" s="5"/>
      <c r="D355" s="5"/>
      <c r="E355" s="30"/>
      <c r="F355" s="30"/>
      <c r="G355" s="30"/>
      <c r="H355" s="30"/>
      <c r="I355" s="30"/>
      <c r="J355" s="30"/>
      <c r="K355" s="30"/>
      <c r="L355" s="5"/>
      <c r="M355" s="30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30"/>
      <c r="B356" s="5"/>
      <c r="C356" s="5"/>
      <c r="D356" s="5"/>
      <c r="E356" s="30"/>
      <c r="F356" s="30"/>
      <c r="G356" s="30"/>
      <c r="H356" s="30"/>
      <c r="I356" s="30"/>
      <c r="J356" s="30"/>
      <c r="K356" s="30"/>
      <c r="L356" s="5"/>
      <c r="M356" s="30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30"/>
      <c r="B357" s="5"/>
      <c r="C357" s="5"/>
      <c r="D357" s="5"/>
      <c r="E357" s="30"/>
      <c r="F357" s="30"/>
      <c r="G357" s="30"/>
      <c r="H357" s="30"/>
      <c r="I357" s="30"/>
      <c r="J357" s="30"/>
      <c r="K357" s="30"/>
      <c r="L357" s="5"/>
      <c r="M357" s="30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30"/>
      <c r="B358" s="5"/>
      <c r="C358" s="5"/>
      <c r="D358" s="5"/>
      <c r="E358" s="30"/>
      <c r="F358" s="30"/>
      <c r="G358" s="30"/>
      <c r="H358" s="30"/>
      <c r="I358" s="30"/>
      <c r="J358" s="30"/>
      <c r="K358" s="30"/>
      <c r="L358" s="5"/>
      <c r="M358" s="30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30"/>
      <c r="B359" s="5"/>
      <c r="C359" s="5"/>
      <c r="D359" s="5"/>
      <c r="E359" s="30"/>
      <c r="F359" s="30"/>
      <c r="G359" s="30"/>
      <c r="H359" s="30"/>
      <c r="I359" s="30"/>
      <c r="J359" s="30"/>
      <c r="K359" s="30"/>
      <c r="L359" s="5"/>
      <c r="M359" s="30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30"/>
      <c r="B360" s="5"/>
      <c r="C360" s="5"/>
      <c r="D360" s="5"/>
      <c r="E360" s="30"/>
      <c r="F360" s="30"/>
      <c r="G360" s="30"/>
      <c r="H360" s="30"/>
      <c r="I360" s="30"/>
      <c r="J360" s="30"/>
      <c r="K360" s="30"/>
      <c r="L360" s="5"/>
      <c r="M360" s="30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30"/>
      <c r="B361" s="5"/>
      <c r="C361" s="5"/>
      <c r="D361" s="5"/>
      <c r="E361" s="30"/>
      <c r="F361" s="30"/>
      <c r="G361" s="30"/>
      <c r="H361" s="30"/>
      <c r="I361" s="30"/>
      <c r="J361" s="30"/>
      <c r="K361" s="30"/>
      <c r="L361" s="5"/>
      <c r="M361" s="30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30"/>
      <c r="B362" s="5"/>
      <c r="C362" s="5"/>
      <c r="D362" s="5"/>
      <c r="E362" s="30"/>
      <c r="F362" s="30"/>
      <c r="G362" s="30"/>
      <c r="H362" s="30"/>
      <c r="I362" s="30"/>
      <c r="J362" s="30"/>
      <c r="K362" s="30"/>
      <c r="L362" s="5"/>
      <c r="M362" s="30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30"/>
      <c r="B363" s="5"/>
      <c r="C363" s="5"/>
      <c r="D363" s="5"/>
      <c r="E363" s="30"/>
      <c r="F363" s="30"/>
      <c r="G363" s="30"/>
      <c r="H363" s="30"/>
      <c r="I363" s="30"/>
      <c r="J363" s="30"/>
      <c r="K363" s="30"/>
      <c r="L363" s="5"/>
      <c r="M363" s="30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30"/>
      <c r="B364" s="5"/>
      <c r="C364" s="5"/>
      <c r="D364" s="5"/>
      <c r="E364" s="30"/>
      <c r="F364" s="30"/>
      <c r="G364" s="30"/>
      <c r="H364" s="30"/>
      <c r="I364" s="30"/>
      <c r="J364" s="30"/>
      <c r="K364" s="30"/>
      <c r="L364" s="5"/>
      <c r="M364" s="30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30"/>
      <c r="B365" s="5"/>
      <c r="C365" s="5"/>
      <c r="D365" s="5"/>
      <c r="E365" s="30"/>
      <c r="F365" s="30"/>
      <c r="G365" s="30"/>
      <c r="H365" s="30"/>
      <c r="I365" s="30"/>
      <c r="J365" s="30"/>
      <c r="K365" s="30"/>
      <c r="L365" s="5"/>
      <c r="M365" s="30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30"/>
      <c r="B366" s="5"/>
      <c r="C366" s="5"/>
      <c r="D366" s="5"/>
      <c r="E366" s="30"/>
      <c r="F366" s="30"/>
      <c r="G366" s="30"/>
      <c r="H366" s="30"/>
      <c r="I366" s="30"/>
      <c r="J366" s="30"/>
      <c r="K366" s="30"/>
      <c r="L366" s="5"/>
      <c r="M366" s="30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30"/>
      <c r="B367" s="5"/>
      <c r="C367" s="5"/>
      <c r="D367" s="5"/>
      <c r="E367" s="30"/>
      <c r="F367" s="30"/>
      <c r="G367" s="30"/>
      <c r="H367" s="30"/>
      <c r="I367" s="30"/>
      <c r="J367" s="30"/>
      <c r="K367" s="30"/>
      <c r="L367" s="5"/>
      <c r="M367" s="30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30"/>
      <c r="B368" s="5"/>
      <c r="C368" s="5"/>
      <c r="D368" s="5"/>
      <c r="E368" s="30"/>
      <c r="F368" s="30"/>
      <c r="G368" s="30"/>
      <c r="H368" s="30"/>
      <c r="I368" s="30"/>
      <c r="J368" s="30"/>
      <c r="K368" s="30"/>
      <c r="L368" s="5"/>
      <c r="M368" s="30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30"/>
      <c r="B369" s="5"/>
      <c r="C369" s="5"/>
      <c r="D369" s="5"/>
      <c r="E369" s="30"/>
      <c r="F369" s="30"/>
      <c r="G369" s="30"/>
      <c r="H369" s="30"/>
      <c r="I369" s="30"/>
      <c r="J369" s="30"/>
      <c r="K369" s="30"/>
      <c r="L369" s="5"/>
      <c r="M369" s="30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30"/>
      <c r="B370" s="5"/>
      <c r="C370" s="5"/>
      <c r="D370" s="5"/>
      <c r="E370" s="30"/>
      <c r="F370" s="30"/>
      <c r="G370" s="30"/>
      <c r="H370" s="30"/>
      <c r="I370" s="30"/>
      <c r="J370" s="30"/>
      <c r="K370" s="30"/>
      <c r="L370" s="5"/>
      <c r="M370" s="30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30"/>
      <c r="B371" s="5"/>
      <c r="C371" s="5"/>
      <c r="D371" s="5"/>
      <c r="E371" s="30"/>
      <c r="F371" s="30"/>
      <c r="G371" s="30"/>
      <c r="H371" s="30"/>
      <c r="I371" s="30"/>
      <c r="J371" s="30"/>
      <c r="K371" s="30"/>
      <c r="L371" s="5"/>
      <c r="M371" s="30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30"/>
      <c r="B372" s="5"/>
      <c r="C372" s="5"/>
      <c r="D372" s="5"/>
      <c r="E372" s="30"/>
      <c r="F372" s="30"/>
      <c r="G372" s="30"/>
      <c r="H372" s="30"/>
      <c r="I372" s="30"/>
      <c r="J372" s="30"/>
      <c r="K372" s="30"/>
      <c r="L372" s="5"/>
      <c r="M372" s="30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30"/>
      <c r="B373" s="5"/>
      <c r="C373" s="5"/>
      <c r="D373" s="5"/>
      <c r="E373" s="30"/>
      <c r="F373" s="30"/>
      <c r="G373" s="30"/>
      <c r="H373" s="30"/>
      <c r="I373" s="30"/>
      <c r="J373" s="30"/>
      <c r="K373" s="30"/>
      <c r="L373" s="5"/>
      <c r="M373" s="30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30"/>
      <c r="B374" s="5"/>
      <c r="C374" s="5"/>
      <c r="D374" s="5"/>
      <c r="E374" s="30"/>
      <c r="F374" s="30"/>
      <c r="G374" s="30"/>
      <c r="H374" s="30"/>
      <c r="I374" s="30"/>
      <c r="J374" s="30"/>
      <c r="K374" s="30"/>
      <c r="L374" s="5"/>
      <c r="M374" s="30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30"/>
      <c r="B375" s="5"/>
      <c r="C375" s="5"/>
      <c r="D375" s="5"/>
      <c r="E375" s="30"/>
      <c r="F375" s="30"/>
      <c r="G375" s="30"/>
      <c r="H375" s="30"/>
      <c r="I375" s="30"/>
      <c r="J375" s="30"/>
      <c r="K375" s="30"/>
      <c r="L375" s="5"/>
      <c r="M375" s="30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30"/>
      <c r="B376" s="5"/>
      <c r="C376" s="5"/>
      <c r="D376" s="5"/>
      <c r="E376" s="30"/>
      <c r="F376" s="30"/>
      <c r="G376" s="30"/>
      <c r="H376" s="30"/>
      <c r="I376" s="30"/>
      <c r="J376" s="30"/>
      <c r="K376" s="30"/>
      <c r="L376" s="5"/>
      <c r="M376" s="30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30"/>
      <c r="B377" s="5"/>
      <c r="C377" s="5"/>
      <c r="D377" s="5"/>
      <c r="E377" s="30"/>
      <c r="F377" s="30"/>
      <c r="G377" s="30"/>
      <c r="H377" s="30"/>
      <c r="I377" s="30"/>
      <c r="J377" s="30"/>
      <c r="K377" s="30"/>
      <c r="L377" s="5"/>
      <c r="M377" s="30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30"/>
      <c r="B378" s="5"/>
      <c r="C378" s="5"/>
      <c r="D378" s="5"/>
      <c r="E378" s="30"/>
      <c r="F378" s="30"/>
      <c r="G378" s="30"/>
      <c r="H378" s="30"/>
      <c r="I378" s="30"/>
      <c r="J378" s="30"/>
      <c r="K378" s="30"/>
      <c r="L378" s="5"/>
      <c r="M378" s="30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30"/>
      <c r="B379" s="5"/>
      <c r="C379" s="5"/>
      <c r="D379" s="5"/>
      <c r="E379" s="30"/>
      <c r="F379" s="30"/>
      <c r="G379" s="30"/>
      <c r="H379" s="30"/>
      <c r="I379" s="30"/>
      <c r="J379" s="30"/>
      <c r="K379" s="30"/>
      <c r="L379" s="5"/>
      <c r="M379" s="30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30"/>
      <c r="B380" s="5"/>
      <c r="C380" s="5"/>
      <c r="D380" s="5"/>
      <c r="E380" s="30"/>
      <c r="F380" s="30"/>
      <c r="G380" s="30"/>
      <c r="H380" s="30"/>
      <c r="I380" s="30"/>
      <c r="J380" s="30"/>
      <c r="K380" s="30"/>
      <c r="L380" s="5"/>
      <c r="M380" s="30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30"/>
      <c r="B381" s="5"/>
      <c r="C381" s="5"/>
      <c r="D381" s="5"/>
      <c r="E381" s="30"/>
      <c r="F381" s="30"/>
      <c r="G381" s="30"/>
      <c r="H381" s="30"/>
      <c r="I381" s="30"/>
      <c r="J381" s="30"/>
      <c r="K381" s="30"/>
      <c r="L381" s="5"/>
      <c r="M381" s="30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30"/>
      <c r="B382" s="5"/>
      <c r="C382" s="5"/>
      <c r="D382" s="5"/>
      <c r="E382" s="30"/>
      <c r="F382" s="30"/>
      <c r="G382" s="30"/>
      <c r="H382" s="30"/>
      <c r="I382" s="30"/>
      <c r="J382" s="30"/>
      <c r="K382" s="30"/>
      <c r="L382" s="5"/>
      <c r="M382" s="30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30"/>
      <c r="B383" s="5"/>
      <c r="C383" s="5"/>
      <c r="D383" s="5"/>
      <c r="E383" s="30"/>
      <c r="F383" s="30"/>
      <c r="G383" s="30"/>
      <c r="H383" s="30"/>
      <c r="I383" s="30"/>
      <c r="J383" s="30"/>
      <c r="K383" s="30"/>
      <c r="L383" s="5"/>
      <c r="M383" s="30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30"/>
      <c r="B384" s="5"/>
      <c r="C384" s="5"/>
      <c r="D384" s="5"/>
      <c r="E384" s="30"/>
      <c r="F384" s="30"/>
      <c r="G384" s="30"/>
      <c r="H384" s="30"/>
      <c r="I384" s="30"/>
      <c r="J384" s="30"/>
      <c r="K384" s="30"/>
      <c r="L384" s="5"/>
      <c r="M384" s="30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30"/>
      <c r="B385" s="5"/>
      <c r="C385" s="5"/>
      <c r="D385" s="5"/>
      <c r="E385" s="30"/>
      <c r="F385" s="30"/>
      <c r="G385" s="30"/>
      <c r="H385" s="30"/>
      <c r="I385" s="30"/>
      <c r="J385" s="30"/>
      <c r="K385" s="30"/>
      <c r="L385" s="5"/>
      <c r="M385" s="30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30"/>
      <c r="B386" s="5"/>
      <c r="C386" s="5"/>
      <c r="D386" s="5"/>
      <c r="E386" s="30"/>
      <c r="F386" s="30"/>
      <c r="G386" s="30"/>
      <c r="H386" s="30"/>
      <c r="I386" s="30"/>
      <c r="J386" s="30"/>
      <c r="K386" s="30"/>
      <c r="L386" s="5"/>
      <c r="M386" s="30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30"/>
      <c r="B387" s="5"/>
      <c r="C387" s="5"/>
      <c r="D387" s="5"/>
      <c r="E387" s="30"/>
      <c r="F387" s="30"/>
      <c r="G387" s="30"/>
      <c r="H387" s="30"/>
      <c r="I387" s="30"/>
      <c r="J387" s="30"/>
      <c r="K387" s="30"/>
      <c r="L387" s="5"/>
      <c r="M387" s="30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30"/>
      <c r="B388" s="5"/>
      <c r="C388" s="5"/>
      <c r="D388" s="5"/>
      <c r="E388" s="30"/>
      <c r="F388" s="30"/>
      <c r="G388" s="30"/>
      <c r="H388" s="30"/>
      <c r="I388" s="30"/>
      <c r="J388" s="30"/>
      <c r="K388" s="30"/>
      <c r="L388" s="5"/>
      <c r="M388" s="30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30"/>
      <c r="B389" s="5"/>
      <c r="C389" s="5"/>
      <c r="D389" s="5"/>
      <c r="E389" s="30"/>
      <c r="F389" s="30"/>
      <c r="G389" s="30"/>
      <c r="H389" s="30"/>
      <c r="I389" s="30"/>
      <c r="J389" s="30"/>
      <c r="K389" s="30"/>
      <c r="L389" s="5"/>
      <c r="M389" s="30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30"/>
      <c r="B390" s="5"/>
      <c r="C390" s="5"/>
      <c r="D390" s="5"/>
      <c r="E390" s="30"/>
      <c r="F390" s="30"/>
      <c r="G390" s="30"/>
      <c r="H390" s="30"/>
      <c r="I390" s="30"/>
      <c r="J390" s="30"/>
      <c r="K390" s="30"/>
      <c r="L390" s="5"/>
      <c r="M390" s="30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30"/>
      <c r="B391" s="5"/>
      <c r="C391" s="5"/>
      <c r="D391" s="5"/>
      <c r="E391" s="30"/>
      <c r="F391" s="30"/>
      <c r="G391" s="30"/>
      <c r="H391" s="30"/>
      <c r="I391" s="30"/>
      <c r="J391" s="30"/>
      <c r="K391" s="30"/>
      <c r="L391" s="5"/>
      <c r="M391" s="30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30"/>
      <c r="B392" s="5"/>
      <c r="C392" s="5"/>
      <c r="D392" s="5"/>
      <c r="E392" s="30"/>
      <c r="F392" s="30"/>
      <c r="G392" s="30"/>
      <c r="H392" s="30"/>
      <c r="I392" s="30"/>
      <c r="J392" s="30"/>
      <c r="K392" s="30"/>
      <c r="L392" s="5"/>
      <c r="M392" s="30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30"/>
      <c r="B393" s="5"/>
      <c r="C393" s="5"/>
      <c r="D393" s="5"/>
      <c r="E393" s="30"/>
      <c r="F393" s="30"/>
      <c r="G393" s="30"/>
      <c r="H393" s="30"/>
      <c r="I393" s="30"/>
      <c r="J393" s="30"/>
      <c r="K393" s="30"/>
      <c r="L393" s="5"/>
      <c r="M393" s="30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30"/>
      <c r="B394" s="5"/>
      <c r="C394" s="5"/>
      <c r="D394" s="5"/>
      <c r="E394" s="30"/>
      <c r="F394" s="30"/>
      <c r="G394" s="30"/>
      <c r="H394" s="30"/>
      <c r="I394" s="30"/>
      <c r="J394" s="30"/>
      <c r="K394" s="30"/>
      <c r="L394" s="5"/>
      <c r="M394" s="30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30"/>
      <c r="B395" s="5"/>
      <c r="C395" s="5"/>
      <c r="D395" s="5"/>
      <c r="E395" s="30"/>
      <c r="F395" s="30"/>
      <c r="G395" s="30"/>
      <c r="H395" s="30"/>
      <c r="I395" s="30"/>
      <c r="J395" s="30"/>
      <c r="K395" s="30"/>
      <c r="L395" s="5"/>
      <c r="M395" s="30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30"/>
      <c r="B396" s="5"/>
      <c r="C396" s="5"/>
      <c r="D396" s="5"/>
      <c r="E396" s="30"/>
      <c r="F396" s="30"/>
      <c r="G396" s="30"/>
      <c r="H396" s="30"/>
      <c r="I396" s="30"/>
      <c r="J396" s="30"/>
      <c r="K396" s="30"/>
      <c r="L396" s="5"/>
      <c r="M396" s="30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30"/>
      <c r="B397" s="5"/>
      <c r="C397" s="5"/>
      <c r="D397" s="5"/>
      <c r="E397" s="30"/>
      <c r="F397" s="30"/>
      <c r="G397" s="30"/>
      <c r="H397" s="30"/>
      <c r="I397" s="30"/>
      <c r="J397" s="30"/>
      <c r="K397" s="30"/>
      <c r="L397" s="5"/>
      <c r="M397" s="30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30"/>
      <c r="B398" s="5"/>
      <c r="C398" s="5"/>
      <c r="D398" s="5"/>
      <c r="E398" s="30"/>
      <c r="F398" s="30"/>
      <c r="G398" s="30"/>
      <c r="H398" s="30"/>
      <c r="I398" s="30"/>
      <c r="J398" s="30"/>
      <c r="K398" s="30"/>
      <c r="L398" s="5"/>
      <c r="M398" s="30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30"/>
      <c r="B399" s="5"/>
      <c r="C399" s="5"/>
      <c r="D399" s="5"/>
      <c r="E399" s="30"/>
      <c r="F399" s="30"/>
      <c r="G399" s="30"/>
      <c r="H399" s="30"/>
      <c r="I399" s="30"/>
      <c r="J399" s="30"/>
      <c r="K399" s="30"/>
      <c r="L399" s="5"/>
      <c r="M399" s="30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30"/>
      <c r="B400" s="5"/>
      <c r="C400" s="5"/>
      <c r="D400" s="5"/>
      <c r="E400" s="30"/>
      <c r="F400" s="30"/>
      <c r="G400" s="30"/>
      <c r="H400" s="30"/>
      <c r="I400" s="30"/>
      <c r="J400" s="30"/>
      <c r="K400" s="30"/>
      <c r="L400" s="5"/>
      <c r="M400" s="30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30"/>
      <c r="B401" s="5"/>
      <c r="C401" s="5"/>
      <c r="D401" s="5"/>
      <c r="E401" s="30"/>
      <c r="F401" s="30"/>
      <c r="G401" s="30"/>
      <c r="H401" s="30"/>
      <c r="I401" s="30"/>
      <c r="J401" s="30"/>
      <c r="K401" s="30"/>
      <c r="L401" s="5"/>
      <c r="M401" s="30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30"/>
      <c r="B402" s="5"/>
      <c r="C402" s="5"/>
      <c r="D402" s="5"/>
      <c r="E402" s="30"/>
      <c r="F402" s="30"/>
      <c r="G402" s="30"/>
      <c r="H402" s="30"/>
      <c r="I402" s="30"/>
      <c r="J402" s="30"/>
      <c r="K402" s="30"/>
      <c r="L402" s="5"/>
      <c r="M402" s="30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30"/>
      <c r="B403" s="5"/>
      <c r="C403" s="5"/>
      <c r="D403" s="5"/>
      <c r="E403" s="30"/>
      <c r="F403" s="30"/>
      <c r="G403" s="30"/>
      <c r="H403" s="30"/>
      <c r="I403" s="30"/>
      <c r="J403" s="30"/>
      <c r="K403" s="30"/>
      <c r="L403" s="5"/>
      <c r="M403" s="30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30"/>
      <c r="B404" s="5"/>
      <c r="C404" s="5"/>
      <c r="D404" s="5"/>
      <c r="E404" s="30"/>
      <c r="F404" s="30"/>
      <c r="G404" s="30"/>
      <c r="H404" s="30"/>
      <c r="I404" s="30"/>
      <c r="J404" s="30"/>
      <c r="K404" s="30"/>
      <c r="L404" s="5"/>
      <c r="M404" s="30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30"/>
      <c r="B405" s="5"/>
      <c r="C405" s="5"/>
      <c r="D405" s="5"/>
      <c r="E405" s="30"/>
      <c r="F405" s="30"/>
      <c r="G405" s="30"/>
      <c r="H405" s="30"/>
      <c r="I405" s="30"/>
      <c r="J405" s="30"/>
      <c r="K405" s="30"/>
      <c r="L405" s="5"/>
      <c r="M405" s="30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30"/>
      <c r="B406" s="5"/>
      <c r="C406" s="5"/>
      <c r="D406" s="5"/>
      <c r="E406" s="30"/>
      <c r="F406" s="30"/>
      <c r="G406" s="30"/>
      <c r="H406" s="30"/>
      <c r="I406" s="30"/>
      <c r="J406" s="30"/>
      <c r="K406" s="30"/>
      <c r="L406" s="5"/>
      <c r="M406" s="30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30"/>
      <c r="B407" s="5"/>
      <c r="C407" s="5"/>
      <c r="D407" s="5"/>
      <c r="E407" s="30"/>
      <c r="F407" s="30"/>
      <c r="G407" s="30"/>
      <c r="H407" s="30"/>
      <c r="I407" s="30"/>
      <c r="J407" s="30"/>
      <c r="K407" s="30"/>
      <c r="L407" s="5"/>
      <c r="M407" s="30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30"/>
      <c r="B408" s="5"/>
      <c r="C408" s="5"/>
      <c r="D408" s="5"/>
      <c r="E408" s="30"/>
      <c r="F408" s="30"/>
      <c r="G408" s="30"/>
      <c r="H408" s="30"/>
      <c r="I408" s="30"/>
      <c r="J408" s="30"/>
      <c r="K408" s="30"/>
      <c r="L408" s="5"/>
      <c r="M408" s="30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30"/>
      <c r="B409" s="5"/>
      <c r="C409" s="5"/>
      <c r="D409" s="5"/>
      <c r="E409" s="30"/>
      <c r="F409" s="30"/>
      <c r="G409" s="30"/>
      <c r="H409" s="30"/>
      <c r="I409" s="30"/>
      <c r="J409" s="30"/>
      <c r="K409" s="30"/>
      <c r="L409" s="5"/>
      <c r="M409" s="30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30"/>
      <c r="B410" s="5"/>
      <c r="C410" s="5"/>
      <c r="D410" s="5"/>
      <c r="E410" s="30"/>
      <c r="F410" s="30"/>
      <c r="G410" s="30"/>
      <c r="H410" s="30"/>
      <c r="I410" s="30"/>
      <c r="J410" s="30"/>
      <c r="K410" s="30"/>
      <c r="L410" s="5"/>
      <c r="M410" s="30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30"/>
      <c r="B411" s="5"/>
      <c r="C411" s="5"/>
      <c r="D411" s="5"/>
      <c r="E411" s="30"/>
      <c r="F411" s="30"/>
      <c r="G411" s="30"/>
      <c r="H411" s="30"/>
      <c r="I411" s="30"/>
      <c r="J411" s="30"/>
      <c r="K411" s="30"/>
      <c r="L411" s="5"/>
      <c r="M411" s="30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30"/>
      <c r="B412" s="5"/>
      <c r="C412" s="5"/>
      <c r="D412" s="5"/>
      <c r="E412" s="30"/>
      <c r="F412" s="30"/>
      <c r="G412" s="30"/>
      <c r="H412" s="30"/>
      <c r="I412" s="30"/>
      <c r="J412" s="30"/>
      <c r="K412" s="30"/>
      <c r="L412" s="5"/>
      <c r="M412" s="30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30"/>
      <c r="B413" s="5"/>
      <c r="C413" s="5"/>
      <c r="D413" s="5"/>
      <c r="E413" s="30"/>
      <c r="F413" s="30"/>
      <c r="G413" s="30"/>
      <c r="H413" s="30"/>
      <c r="I413" s="30"/>
      <c r="J413" s="30"/>
      <c r="K413" s="30"/>
      <c r="L413" s="5"/>
      <c r="M413" s="30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30"/>
      <c r="B414" s="5"/>
      <c r="C414" s="5"/>
      <c r="D414" s="5"/>
      <c r="E414" s="30"/>
      <c r="F414" s="30"/>
      <c r="G414" s="30"/>
      <c r="H414" s="30"/>
      <c r="I414" s="30"/>
      <c r="J414" s="30"/>
      <c r="K414" s="30"/>
      <c r="L414" s="5"/>
      <c r="M414" s="30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30"/>
      <c r="B415" s="5"/>
      <c r="C415" s="5"/>
      <c r="D415" s="5"/>
      <c r="E415" s="30"/>
      <c r="F415" s="30"/>
      <c r="G415" s="30"/>
      <c r="H415" s="30"/>
      <c r="I415" s="30"/>
      <c r="J415" s="30"/>
      <c r="K415" s="30"/>
      <c r="L415" s="5"/>
      <c r="M415" s="30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30"/>
      <c r="B416" s="5"/>
      <c r="C416" s="5"/>
      <c r="D416" s="5"/>
      <c r="E416" s="30"/>
      <c r="F416" s="30"/>
      <c r="G416" s="30"/>
      <c r="H416" s="30"/>
      <c r="I416" s="30"/>
      <c r="J416" s="30"/>
      <c r="K416" s="30"/>
      <c r="L416" s="5"/>
      <c r="M416" s="30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30"/>
      <c r="B417" s="5"/>
      <c r="C417" s="5"/>
      <c r="D417" s="5"/>
      <c r="E417" s="30"/>
      <c r="F417" s="30"/>
      <c r="G417" s="30"/>
      <c r="H417" s="30"/>
      <c r="I417" s="30"/>
      <c r="J417" s="30"/>
      <c r="K417" s="30"/>
      <c r="L417" s="5"/>
      <c r="M417" s="30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30"/>
      <c r="B418" s="5"/>
      <c r="C418" s="5"/>
      <c r="D418" s="5"/>
      <c r="E418" s="30"/>
      <c r="F418" s="30"/>
      <c r="G418" s="30"/>
      <c r="H418" s="30"/>
      <c r="I418" s="30"/>
      <c r="J418" s="30"/>
      <c r="K418" s="30"/>
      <c r="L418" s="5"/>
      <c r="M418" s="30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30"/>
      <c r="B419" s="5"/>
      <c r="C419" s="5"/>
      <c r="D419" s="5"/>
      <c r="E419" s="30"/>
      <c r="F419" s="30"/>
      <c r="G419" s="30"/>
      <c r="H419" s="30"/>
      <c r="I419" s="30"/>
      <c r="J419" s="30"/>
      <c r="K419" s="30"/>
      <c r="L419" s="5"/>
      <c r="M419" s="30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30"/>
      <c r="B420" s="5"/>
      <c r="C420" s="5"/>
      <c r="D420" s="5"/>
      <c r="E420" s="30"/>
      <c r="F420" s="30"/>
      <c r="G420" s="30"/>
      <c r="H420" s="30"/>
      <c r="I420" s="30"/>
      <c r="J420" s="30"/>
      <c r="K420" s="30"/>
      <c r="L420" s="5"/>
      <c r="M420" s="30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30"/>
      <c r="B421" s="5"/>
      <c r="C421" s="5"/>
      <c r="D421" s="5"/>
      <c r="E421" s="30"/>
      <c r="F421" s="30"/>
      <c r="G421" s="30"/>
      <c r="H421" s="30"/>
      <c r="I421" s="30"/>
      <c r="J421" s="30"/>
      <c r="K421" s="30"/>
      <c r="L421" s="5"/>
      <c r="M421" s="30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30"/>
      <c r="B422" s="5"/>
      <c r="C422" s="5"/>
      <c r="D422" s="5"/>
      <c r="E422" s="30"/>
      <c r="F422" s="30"/>
      <c r="G422" s="30"/>
      <c r="H422" s="30"/>
      <c r="I422" s="30"/>
      <c r="J422" s="30"/>
      <c r="K422" s="30"/>
      <c r="L422" s="5"/>
      <c r="M422" s="30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30"/>
      <c r="B423" s="5"/>
      <c r="C423" s="5"/>
      <c r="D423" s="5"/>
      <c r="E423" s="30"/>
      <c r="F423" s="30"/>
      <c r="G423" s="30"/>
      <c r="H423" s="30"/>
      <c r="I423" s="30"/>
      <c r="J423" s="30"/>
      <c r="K423" s="30"/>
      <c r="L423" s="5"/>
      <c r="M423" s="30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30"/>
      <c r="B424" s="5"/>
      <c r="C424" s="5"/>
      <c r="D424" s="5"/>
      <c r="E424" s="30"/>
      <c r="F424" s="30"/>
      <c r="G424" s="30"/>
      <c r="H424" s="30"/>
      <c r="I424" s="30"/>
      <c r="J424" s="30"/>
      <c r="K424" s="30"/>
      <c r="L424" s="5"/>
      <c r="M424" s="30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30"/>
      <c r="B425" s="5"/>
      <c r="C425" s="5"/>
      <c r="D425" s="5"/>
      <c r="E425" s="30"/>
      <c r="F425" s="30"/>
      <c r="G425" s="30"/>
      <c r="H425" s="30"/>
      <c r="I425" s="30"/>
      <c r="J425" s="30"/>
      <c r="K425" s="30"/>
      <c r="L425" s="5"/>
      <c r="M425" s="30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30"/>
      <c r="B426" s="5"/>
      <c r="C426" s="5"/>
      <c r="D426" s="5"/>
      <c r="E426" s="30"/>
      <c r="F426" s="30"/>
      <c r="G426" s="30"/>
      <c r="H426" s="30"/>
      <c r="I426" s="30"/>
      <c r="J426" s="30"/>
      <c r="K426" s="30"/>
      <c r="L426" s="5"/>
      <c r="M426" s="30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30"/>
      <c r="B427" s="5"/>
      <c r="C427" s="5"/>
      <c r="D427" s="5"/>
      <c r="E427" s="30"/>
      <c r="F427" s="30"/>
      <c r="G427" s="30"/>
      <c r="H427" s="30"/>
      <c r="I427" s="30"/>
      <c r="J427" s="30"/>
      <c r="K427" s="30"/>
      <c r="L427" s="5"/>
      <c r="M427" s="30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30"/>
      <c r="B428" s="5"/>
      <c r="C428" s="5"/>
      <c r="D428" s="5"/>
      <c r="E428" s="30"/>
      <c r="F428" s="30"/>
      <c r="G428" s="30"/>
      <c r="H428" s="30"/>
      <c r="I428" s="30"/>
      <c r="J428" s="30"/>
      <c r="K428" s="30"/>
      <c r="L428" s="5"/>
      <c r="M428" s="30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30"/>
      <c r="B429" s="5"/>
      <c r="C429" s="5"/>
      <c r="D429" s="5"/>
      <c r="E429" s="30"/>
      <c r="F429" s="30"/>
      <c r="G429" s="30"/>
      <c r="H429" s="30"/>
      <c r="I429" s="30"/>
      <c r="J429" s="30"/>
      <c r="K429" s="30"/>
      <c r="L429" s="5"/>
      <c r="M429" s="30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30"/>
      <c r="B430" s="5"/>
      <c r="C430" s="5"/>
      <c r="D430" s="5"/>
      <c r="E430" s="30"/>
      <c r="F430" s="30"/>
      <c r="G430" s="30"/>
      <c r="H430" s="30"/>
      <c r="I430" s="30"/>
      <c r="J430" s="30"/>
      <c r="K430" s="30"/>
      <c r="L430" s="5"/>
      <c r="M430" s="30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30"/>
      <c r="B431" s="5"/>
      <c r="C431" s="5"/>
      <c r="D431" s="5"/>
      <c r="E431" s="30"/>
      <c r="F431" s="30"/>
      <c r="G431" s="30"/>
      <c r="H431" s="30"/>
      <c r="I431" s="30"/>
      <c r="J431" s="30"/>
      <c r="K431" s="30"/>
      <c r="L431" s="5"/>
      <c r="M431" s="30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30"/>
      <c r="B432" s="5"/>
      <c r="C432" s="5"/>
      <c r="D432" s="5"/>
      <c r="E432" s="30"/>
      <c r="F432" s="30"/>
      <c r="G432" s="30"/>
      <c r="H432" s="30"/>
      <c r="I432" s="30"/>
      <c r="J432" s="30"/>
      <c r="K432" s="30"/>
      <c r="L432" s="5"/>
      <c r="M432" s="30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30"/>
      <c r="B433" s="5"/>
      <c r="C433" s="5"/>
      <c r="D433" s="5"/>
      <c r="E433" s="30"/>
      <c r="F433" s="30"/>
      <c r="G433" s="30"/>
      <c r="H433" s="30"/>
      <c r="I433" s="30"/>
      <c r="J433" s="30"/>
      <c r="K433" s="30"/>
      <c r="L433" s="5"/>
      <c r="M433" s="30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30"/>
      <c r="B434" s="5"/>
      <c r="C434" s="5"/>
      <c r="D434" s="5"/>
      <c r="E434" s="30"/>
      <c r="F434" s="30"/>
      <c r="G434" s="30"/>
      <c r="H434" s="30"/>
      <c r="I434" s="30"/>
      <c r="J434" s="30"/>
      <c r="K434" s="30"/>
      <c r="L434" s="5"/>
      <c r="M434" s="30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30"/>
      <c r="B435" s="5"/>
      <c r="C435" s="5"/>
      <c r="D435" s="5"/>
      <c r="E435" s="30"/>
      <c r="F435" s="30"/>
      <c r="G435" s="30"/>
      <c r="H435" s="30"/>
      <c r="I435" s="30"/>
      <c r="J435" s="30"/>
      <c r="K435" s="30"/>
      <c r="L435" s="5"/>
      <c r="M435" s="30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30"/>
      <c r="B436" s="5"/>
      <c r="C436" s="5"/>
      <c r="D436" s="5"/>
      <c r="E436" s="30"/>
      <c r="F436" s="30"/>
      <c r="G436" s="30"/>
      <c r="H436" s="30"/>
      <c r="I436" s="30"/>
      <c r="J436" s="30"/>
      <c r="K436" s="30"/>
      <c r="L436" s="5"/>
      <c r="M436" s="30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30"/>
      <c r="B437" s="5"/>
      <c r="C437" s="5"/>
      <c r="D437" s="5"/>
      <c r="E437" s="30"/>
      <c r="F437" s="30"/>
      <c r="G437" s="30"/>
      <c r="H437" s="30"/>
      <c r="I437" s="30"/>
      <c r="J437" s="30"/>
      <c r="K437" s="30"/>
      <c r="L437" s="5"/>
      <c r="M437" s="30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30"/>
      <c r="B438" s="5"/>
      <c r="C438" s="5"/>
      <c r="D438" s="5"/>
      <c r="E438" s="30"/>
      <c r="F438" s="30"/>
      <c r="G438" s="30"/>
      <c r="H438" s="30"/>
      <c r="I438" s="30"/>
      <c r="J438" s="30"/>
      <c r="K438" s="30"/>
      <c r="L438" s="5"/>
      <c r="M438" s="30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30"/>
      <c r="B439" s="5"/>
      <c r="C439" s="5"/>
      <c r="D439" s="5"/>
      <c r="E439" s="30"/>
      <c r="F439" s="30"/>
      <c r="G439" s="30"/>
      <c r="H439" s="30"/>
      <c r="I439" s="30"/>
      <c r="J439" s="30"/>
      <c r="K439" s="30"/>
      <c r="L439" s="5"/>
      <c r="M439" s="30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30"/>
      <c r="B440" s="5"/>
      <c r="C440" s="5"/>
      <c r="D440" s="5"/>
      <c r="E440" s="30"/>
      <c r="F440" s="30"/>
      <c r="G440" s="30"/>
      <c r="H440" s="30"/>
      <c r="I440" s="30"/>
      <c r="J440" s="30"/>
      <c r="K440" s="30"/>
      <c r="L440" s="5"/>
      <c r="M440" s="30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30"/>
      <c r="B441" s="5"/>
      <c r="C441" s="5"/>
      <c r="D441" s="5"/>
      <c r="E441" s="30"/>
      <c r="F441" s="30"/>
      <c r="G441" s="30"/>
      <c r="H441" s="30"/>
      <c r="I441" s="30"/>
      <c r="J441" s="30"/>
      <c r="K441" s="30"/>
      <c r="L441" s="5"/>
      <c r="M441" s="30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30"/>
      <c r="B442" s="5"/>
      <c r="C442" s="5"/>
      <c r="D442" s="5"/>
      <c r="E442" s="30"/>
      <c r="F442" s="30"/>
      <c r="G442" s="30"/>
      <c r="H442" s="30"/>
      <c r="I442" s="30"/>
      <c r="J442" s="30"/>
      <c r="K442" s="30"/>
      <c r="L442" s="5"/>
      <c r="M442" s="30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30"/>
      <c r="B443" s="5"/>
      <c r="C443" s="5"/>
      <c r="D443" s="5"/>
      <c r="E443" s="30"/>
      <c r="F443" s="30"/>
      <c r="G443" s="30"/>
      <c r="H443" s="30"/>
      <c r="I443" s="30"/>
      <c r="J443" s="30"/>
      <c r="K443" s="30"/>
      <c r="L443" s="5"/>
      <c r="M443" s="30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30"/>
      <c r="B444" s="5"/>
      <c r="C444" s="5"/>
      <c r="D444" s="5"/>
      <c r="E444" s="30"/>
      <c r="F444" s="30"/>
      <c r="G444" s="30"/>
      <c r="H444" s="30"/>
      <c r="I444" s="30"/>
      <c r="J444" s="30"/>
      <c r="K444" s="30"/>
      <c r="L444" s="5"/>
      <c r="M444" s="30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30"/>
      <c r="B445" s="5"/>
      <c r="C445" s="5"/>
      <c r="D445" s="5"/>
      <c r="E445" s="30"/>
      <c r="F445" s="30"/>
      <c r="G445" s="30"/>
      <c r="H445" s="30"/>
      <c r="I445" s="30"/>
      <c r="J445" s="30"/>
      <c r="K445" s="30"/>
      <c r="L445" s="5"/>
      <c r="M445" s="30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30"/>
      <c r="B446" s="5"/>
      <c r="C446" s="5"/>
      <c r="D446" s="5"/>
      <c r="E446" s="30"/>
      <c r="F446" s="30"/>
      <c r="G446" s="30"/>
      <c r="H446" s="30"/>
      <c r="I446" s="30"/>
      <c r="J446" s="30"/>
      <c r="K446" s="30"/>
      <c r="L446" s="5"/>
      <c r="M446" s="30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30"/>
      <c r="B447" s="5"/>
      <c r="C447" s="5"/>
      <c r="D447" s="5"/>
      <c r="E447" s="30"/>
      <c r="F447" s="30"/>
      <c r="G447" s="30"/>
      <c r="H447" s="30"/>
      <c r="I447" s="30"/>
      <c r="J447" s="30"/>
      <c r="K447" s="30"/>
      <c r="L447" s="5"/>
      <c r="M447" s="30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30"/>
      <c r="B448" s="5"/>
      <c r="C448" s="5"/>
      <c r="D448" s="5"/>
      <c r="E448" s="30"/>
      <c r="F448" s="30"/>
      <c r="G448" s="30"/>
      <c r="H448" s="30"/>
      <c r="I448" s="30"/>
      <c r="J448" s="30"/>
      <c r="K448" s="30"/>
      <c r="L448" s="5"/>
      <c r="M448" s="30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30"/>
      <c r="B449" s="5"/>
      <c r="C449" s="5"/>
      <c r="D449" s="5"/>
      <c r="E449" s="30"/>
      <c r="F449" s="30"/>
      <c r="G449" s="30"/>
      <c r="H449" s="30"/>
      <c r="I449" s="30"/>
      <c r="J449" s="30"/>
      <c r="K449" s="30"/>
      <c r="L449" s="5"/>
      <c r="M449" s="30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30"/>
      <c r="B450" s="5"/>
      <c r="C450" s="5"/>
      <c r="D450" s="5"/>
      <c r="E450" s="30"/>
      <c r="F450" s="30"/>
      <c r="G450" s="30"/>
      <c r="H450" s="30"/>
      <c r="I450" s="30"/>
      <c r="J450" s="30"/>
      <c r="K450" s="30"/>
      <c r="L450" s="5"/>
      <c r="M450" s="30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30"/>
      <c r="B451" s="5"/>
      <c r="C451" s="5"/>
      <c r="D451" s="5"/>
      <c r="E451" s="30"/>
      <c r="F451" s="30"/>
      <c r="G451" s="30"/>
      <c r="H451" s="30"/>
      <c r="I451" s="30"/>
      <c r="J451" s="30"/>
      <c r="K451" s="30"/>
      <c r="L451" s="5"/>
      <c r="M451" s="30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30"/>
      <c r="B452" s="5"/>
      <c r="C452" s="5"/>
      <c r="D452" s="5"/>
      <c r="E452" s="30"/>
      <c r="F452" s="30"/>
      <c r="G452" s="30"/>
      <c r="H452" s="30"/>
      <c r="I452" s="30"/>
      <c r="J452" s="30"/>
      <c r="K452" s="30"/>
      <c r="L452" s="5"/>
      <c r="M452" s="30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30"/>
      <c r="B453" s="5"/>
      <c r="C453" s="5"/>
      <c r="D453" s="5"/>
      <c r="E453" s="30"/>
      <c r="F453" s="30"/>
      <c r="G453" s="30"/>
      <c r="H453" s="30"/>
      <c r="I453" s="30"/>
      <c r="J453" s="30"/>
      <c r="K453" s="30"/>
      <c r="L453" s="5"/>
      <c r="M453" s="30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30"/>
      <c r="B454" s="5"/>
      <c r="C454" s="5"/>
      <c r="D454" s="5"/>
      <c r="E454" s="30"/>
      <c r="F454" s="30"/>
      <c r="G454" s="30"/>
      <c r="H454" s="30"/>
      <c r="I454" s="30"/>
      <c r="J454" s="30"/>
      <c r="K454" s="30"/>
      <c r="L454" s="5"/>
      <c r="M454" s="30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30"/>
      <c r="B455" s="5"/>
      <c r="C455" s="5"/>
      <c r="D455" s="5"/>
      <c r="E455" s="30"/>
      <c r="F455" s="30"/>
      <c r="G455" s="30"/>
      <c r="H455" s="30"/>
      <c r="I455" s="30"/>
      <c r="J455" s="30"/>
      <c r="K455" s="30"/>
      <c r="L455" s="5"/>
      <c r="M455" s="30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30"/>
      <c r="B456" s="5"/>
      <c r="C456" s="5"/>
      <c r="D456" s="5"/>
      <c r="E456" s="30"/>
      <c r="F456" s="30"/>
      <c r="G456" s="30"/>
      <c r="H456" s="30"/>
      <c r="I456" s="30"/>
      <c r="J456" s="30"/>
      <c r="K456" s="30"/>
      <c r="L456" s="5"/>
      <c r="M456" s="30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30"/>
      <c r="B457" s="5"/>
      <c r="C457" s="5"/>
      <c r="D457" s="5"/>
      <c r="E457" s="30"/>
      <c r="F457" s="30"/>
      <c r="G457" s="30"/>
      <c r="H457" s="30"/>
      <c r="I457" s="30"/>
      <c r="J457" s="30"/>
      <c r="K457" s="30"/>
      <c r="L457" s="5"/>
      <c r="M457" s="30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30"/>
      <c r="B458" s="5"/>
      <c r="C458" s="5"/>
      <c r="D458" s="5"/>
      <c r="E458" s="30"/>
      <c r="F458" s="30"/>
      <c r="G458" s="30"/>
      <c r="H458" s="30"/>
      <c r="I458" s="30"/>
      <c r="J458" s="30"/>
      <c r="K458" s="30"/>
      <c r="L458" s="5"/>
      <c r="M458" s="30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30"/>
      <c r="B459" s="5"/>
      <c r="C459" s="5"/>
      <c r="D459" s="5"/>
      <c r="E459" s="30"/>
      <c r="F459" s="30"/>
      <c r="G459" s="30"/>
      <c r="H459" s="30"/>
      <c r="I459" s="30"/>
      <c r="J459" s="30"/>
      <c r="K459" s="30"/>
      <c r="L459" s="5"/>
      <c r="M459" s="30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30"/>
      <c r="B460" s="5"/>
      <c r="C460" s="5"/>
      <c r="D460" s="5"/>
      <c r="E460" s="30"/>
      <c r="F460" s="30"/>
      <c r="G460" s="30"/>
      <c r="H460" s="30"/>
      <c r="I460" s="30"/>
      <c r="J460" s="30"/>
      <c r="K460" s="30"/>
      <c r="L460" s="5"/>
      <c r="M460" s="30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30"/>
      <c r="B461" s="5"/>
      <c r="C461" s="5"/>
      <c r="D461" s="5"/>
      <c r="E461" s="30"/>
      <c r="F461" s="30"/>
      <c r="G461" s="30"/>
      <c r="H461" s="30"/>
      <c r="I461" s="30"/>
      <c r="J461" s="30"/>
      <c r="K461" s="30"/>
      <c r="L461" s="5"/>
      <c r="M461" s="30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30"/>
      <c r="B462" s="5"/>
      <c r="C462" s="5"/>
      <c r="D462" s="5"/>
      <c r="E462" s="30"/>
      <c r="F462" s="30"/>
      <c r="G462" s="30"/>
      <c r="H462" s="30"/>
      <c r="I462" s="30"/>
      <c r="J462" s="30"/>
      <c r="K462" s="30"/>
      <c r="L462" s="5"/>
      <c r="M462" s="30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30"/>
      <c r="B463" s="5"/>
      <c r="C463" s="5"/>
      <c r="D463" s="5"/>
      <c r="E463" s="30"/>
      <c r="F463" s="30"/>
      <c r="G463" s="30"/>
      <c r="H463" s="30"/>
      <c r="I463" s="30"/>
      <c r="J463" s="30"/>
      <c r="K463" s="30"/>
      <c r="L463" s="5"/>
      <c r="M463" s="30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30"/>
      <c r="B464" s="5"/>
      <c r="C464" s="5"/>
      <c r="D464" s="5"/>
      <c r="E464" s="30"/>
      <c r="F464" s="30"/>
      <c r="G464" s="30"/>
      <c r="H464" s="30"/>
      <c r="I464" s="30"/>
      <c r="J464" s="30"/>
      <c r="K464" s="30"/>
      <c r="L464" s="5"/>
      <c r="M464" s="30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30"/>
      <c r="B465" s="5"/>
      <c r="C465" s="5"/>
      <c r="D465" s="5"/>
      <c r="E465" s="30"/>
      <c r="F465" s="30"/>
      <c r="G465" s="30"/>
      <c r="H465" s="30"/>
      <c r="I465" s="30"/>
      <c r="J465" s="30"/>
      <c r="K465" s="30"/>
      <c r="L465" s="5"/>
      <c r="M465" s="30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30"/>
      <c r="B466" s="5"/>
      <c r="C466" s="5"/>
      <c r="D466" s="5"/>
      <c r="E466" s="30"/>
      <c r="F466" s="30"/>
      <c r="G466" s="30"/>
      <c r="H466" s="30"/>
      <c r="I466" s="30"/>
      <c r="J466" s="30"/>
      <c r="K466" s="30"/>
      <c r="L466" s="5"/>
      <c r="M466" s="30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30"/>
      <c r="B467" s="5"/>
      <c r="C467" s="5"/>
      <c r="D467" s="5"/>
      <c r="E467" s="30"/>
      <c r="F467" s="30"/>
      <c r="G467" s="30"/>
      <c r="H467" s="30"/>
      <c r="I467" s="30"/>
      <c r="J467" s="30"/>
      <c r="K467" s="30"/>
      <c r="L467" s="5"/>
      <c r="M467" s="30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30"/>
      <c r="B468" s="5"/>
      <c r="C468" s="5"/>
      <c r="D468" s="5"/>
      <c r="E468" s="30"/>
      <c r="F468" s="30"/>
      <c r="G468" s="30"/>
      <c r="H468" s="30"/>
      <c r="I468" s="30"/>
      <c r="J468" s="30"/>
      <c r="K468" s="30"/>
      <c r="L468" s="5"/>
      <c r="M468" s="30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30"/>
      <c r="B469" s="5"/>
      <c r="C469" s="5"/>
      <c r="D469" s="5"/>
      <c r="E469" s="30"/>
      <c r="F469" s="30"/>
      <c r="G469" s="30"/>
      <c r="H469" s="30"/>
      <c r="I469" s="30"/>
      <c r="J469" s="30"/>
      <c r="K469" s="30"/>
      <c r="L469" s="5"/>
      <c r="M469" s="30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30"/>
      <c r="B470" s="5"/>
      <c r="C470" s="5"/>
      <c r="D470" s="5"/>
      <c r="E470" s="30"/>
      <c r="F470" s="30"/>
      <c r="G470" s="30"/>
      <c r="H470" s="30"/>
      <c r="I470" s="30"/>
      <c r="J470" s="30"/>
      <c r="K470" s="30"/>
      <c r="L470" s="5"/>
      <c r="M470" s="30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30"/>
      <c r="B471" s="5"/>
      <c r="C471" s="5"/>
      <c r="D471" s="5"/>
      <c r="E471" s="30"/>
      <c r="F471" s="30"/>
      <c r="G471" s="30"/>
      <c r="H471" s="30"/>
      <c r="I471" s="30"/>
      <c r="J471" s="30"/>
      <c r="K471" s="30"/>
      <c r="L471" s="5"/>
      <c r="M471" s="30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30"/>
      <c r="B472" s="5"/>
      <c r="C472" s="5"/>
      <c r="D472" s="5"/>
      <c r="E472" s="30"/>
      <c r="F472" s="30"/>
      <c r="G472" s="30"/>
      <c r="H472" s="30"/>
      <c r="I472" s="30"/>
      <c r="J472" s="30"/>
      <c r="K472" s="30"/>
      <c r="L472" s="5"/>
      <c r="M472" s="30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30"/>
      <c r="B473" s="5"/>
      <c r="C473" s="5"/>
      <c r="D473" s="5"/>
      <c r="E473" s="30"/>
      <c r="F473" s="30"/>
      <c r="G473" s="30"/>
      <c r="H473" s="30"/>
      <c r="I473" s="30"/>
      <c r="J473" s="30"/>
      <c r="K473" s="30"/>
      <c r="L473" s="5"/>
      <c r="M473" s="30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30"/>
      <c r="B474" s="5"/>
      <c r="C474" s="5"/>
      <c r="D474" s="5"/>
      <c r="E474" s="30"/>
      <c r="F474" s="30"/>
      <c r="G474" s="30"/>
      <c r="H474" s="30"/>
      <c r="I474" s="30"/>
      <c r="J474" s="30"/>
      <c r="K474" s="30"/>
      <c r="L474" s="5"/>
      <c r="M474" s="30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30"/>
      <c r="B475" s="5"/>
      <c r="C475" s="5"/>
      <c r="D475" s="5"/>
      <c r="E475" s="30"/>
      <c r="F475" s="30"/>
      <c r="G475" s="30"/>
      <c r="H475" s="30"/>
      <c r="I475" s="30"/>
      <c r="J475" s="30"/>
      <c r="K475" s="30"/>
      <c r="L475" s="5"/>
      <c r="M475" s="30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30"/>
      <c r="B476" s="5"/>
      <c r="C476" s="5"/>
      <c r="D476" s="5"/>
      <c r="E476" s="30"/>
      <c r="F476" s="30"/>
      <c r="G476" s="30"/>
      <c r="H476" s="30"/>
      <c r="I476" s="30"/>
      <c r="J476" s="30"/>
      <c r="K476" s="30"/>
      <c r="L476" s="5"/>
      <c r="M476" s="30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30"/>
      <c r="B477" s="5"/>
      <c r="C477" s="5"/>
      <c r="D477" s="5"/>
      <c r="E477" s="30"/>
      <c r="F477" s="30"/>
      <c r="G477" s="30"/>
      <c r="H477" s="30"/>
      <c r="I477" s="30"/>
      <c r="J477" s="30"/>
      <c r="K477" s="30"/>
      <c r="L477" s="5"/>
      <c r="M477" s="30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30"/>
      <c r="B478" s="5"/>
      <c r="C478" s="5"/>
      <c r="D478" s="5"/>
      <c r="E478" s="30"/>
      <c r="F478" s="30"/>
      <c r="G478" s="30"/>
      <c r="H478" s="30"/>
      <c r="I478" s="30"/>
      <c r="J478" s="30"/>
      <c r="K478" s="30"/>
      <c r="L478" s="5"/>
      <c r="M478" s="30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30"/>
      <c r="B479" s="5"/>
      <c r="C479" s="5"/>
      <c r="D479" s="5"/>
      <c r="E479" s="30"/>
      <c r="F479" s="30"/>
      <c r="G479" s="30"/>
      <c r="H479" s="30"/>
      <c r="I479" s="30"/>
      <c r="J479" s="30"/>
      <c r="K479" s="30"/>
      <c r="L479" s="5"/>
      <c r="M479" s="30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30"/>
      <c r="B480" s="5"/>
      <c r="C480" s="5"/>
      <c r="D480" s="5"/>
      <c r="E480" s="30"/>
      <c r="F480" s="30"/>
      <c r="G480" s="30"/>
      <c r="H480" s="30"/>
      <c r="I480" s="30"/>
      <c r="J480" s="30"/>
      <c r="K480" s="30"/>
      <c r="L480" s="5"/>
      <c r="M480" s="30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30"/>
      <c r="B481" s="5"/>
      <c r="C481" s="5"/>
      <c r="D481" s="5"/>
      <c r="E481" s="30"/>
      <c r="F481" s="30"/>
      <c r="G481" s="30"/>
      <c r="H481" s="30"/>
      <c r="I481" s="30"/>
      <c r="J481" s="30"/>
      <c r="K481" s="30"/>
      <c r="L481" s="5"/>
      <c r="M481" s="30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30"/>
      <c r="B482" s="5"/>
      <c r="C482" s="5"/>
      <c r="D482" s="5"/>
      <c r="E482" s="30"/>
      <c r="F482" s="30"/>
      <c r="G482" s="30"/>
      <c r="H482" s="30"/>
      <c r="I482" s="30"/>
      <c r="J482" s="30"/>
      <c r="K482" s="30"/>
      <c r="L482" s="5"/>
      <c r="M482" s="30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30"/>
      <c r="B483" s="5"/>
      <c r="C483" s="5"/>
      <c r="D483" s="5"/>
      <c r="E483" s="30"/>
      <c r="F483" s="30"/>
      <c r="G483" s="30"/>
      <c r="H483" s="30"/>
      <c r="I483" s="30"/>
      <c r="J483" s="30"/>
      <c r="K483" s="30"/>
      <c r="L483" s="5"/>
      <c r="M483" s="30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30"/>
      <c r="B484" s="5"/>
      <c r="C484" s="5"/>
      <c r="D484" s="5"/>
      <c r="E484" s="30"/>
      <c r="F484" s="30"/>
      <c r="G484" s="30"/>
      <c r="H484" s="30"/>
      <c r="I484" s="30"/>
      <c r="J484" s="30"/>
      <c r="K484" s="30"/>
      <c r="L484" s="5"/>
      <c r="M484" s="30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30"/>
      <c r="B485" s="5"/>
      <c r="C485" s="5"/>
      <c r="D485" s="5"/>
      <c r="E485" s="30"/>
      <c r="F485" s="30"/>
      <c r="G485" s="30"/>
      <c r="H485" s="30"/>
      <c r="I485" s="30"/>
      <c r="J485" s="30"/>
      <c r="K485" s="30"/>
      <c r="L485" s="5"/>
      <c r="M485" s="30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30"/>
      <c r="B486" s="5"/>
      <c r="C486" s="5"/>
      <c r="D486" s="5"/>
      <c r="E486" s="30"/>
      <c r="F486" s="30"/>
      <c r="G486" s="30"/>
      <c r="H486" s="30"/>
      <c r="I486" s="30"/>
      <c r="J486" s="30"/>
      <c r="K486" s="30"/>
      <c r="L486" s="5"/>
      <c r="M486" s="30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30"/>
      <c r="B487" s="5"/>
      <c r="C487" s="5"/>
      <c r="D487" s="5"/>
      <c r="E487" s="30"/>
      <c r="F487" s="30"/>
      <c r="G487" s="30"/>
      <c r="H487" s="30"/>
      <c r="I487" s="30"/>
      <c r="J487" s="30"/>
      <c r="K487" s="30"/>
      <c r="L487" s="5"/>
      <c r="M487" s="30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30"/>
      <c r="B488" s="5"/>
      <c r="C488" s="5"/>
      <c r="D488" s="5"/>
      <c r="E488" s="30"/>
      <c r="F488" s="30"/>
      <c r="G488" s="30"/>
      <c r="H488" s="30"/>
      <c r="I488" s="30"/>
      <c r="J488" s="30"/>
      <c r="K488" s="30"/>
      <c r="L488" s="5"/>
      <c r="M488" s="30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30"/>
      <c r="B489" s="5"/>
      <c r="C489" s="5"/>
      <c r="D489" s="5"/>
      <c r="E489" s="30"/>
      <c r="F489" s="30"/>
      <c r="G489" s="30"/>
      <c r="H489" s="30"/>
      <c r="I489" s="30"/>
      <c r="J489" s="30"/>
      <c r="K489" s="30"/>
      <c r="L489" s="5"/>
      <c r="M489" s="30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30"/>
      <c r="B490" s="5"/>
      <c r="C490" s="5"/>
      <c r="D490" s="5"/>
      <c r="E490" s="30"/>
      <c r="F490" s="30"/>
      <c r="G490" s="30"/>
      <c r="H490" s="30"/>
      <c r="I490" s="30"/>
      <c r="J490" s="30"/>
      <c r="K490" s="30"/>
      <c r="L490" s="5"/>
      <c r="M490" s="30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30"/>
      <c r="B491" s="5"/>
      <c r="C491" s="5"/>
      <c r="D491" s="5"/>
      <c r="E491" s="30"/>
      <c r="F491" s="30"/>
      <c r="G491" s="30"/>
      <c r="H491" s="30"/>
      <c r="I491" s="30"/>
      <c r="J491" s="30"/>
      <c r="K491" s="30"/>
      <c r="L491" s="5"/>
      <c r="M491" s="30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30"/>
      <c r="B492" s="5"/>
      <c r="C492" s="5"/>
      <c r="D492" s="5"/>
      <c r="E492" s="30"/>
      <c r="F492" s="30"/>
      <c r="G492" s="30"/>
      <c r="H492" s="30"/>
      <c r="I492" s="30"/>
      <c r="J492" s="30"/>
      <c r="K492" s="30"/>
      <c r="L492" s="5"/>
      <c r="M492" s="30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30"/>
      <c r="B493" s="5"/>
      <c r="C493" s="5"/>
      <c r="D493" s="5"/>
      <c r="E493" s="30"/>
      <c r="F493" s="30"/>
      <c r="G493" s="30"/>
      <c r="H493" s="30"/>
      <c r="I493" s="30"/>
      <c r="J493" s="30"/>
      <c r="K493" s="30"/>
      <c r="L493" s="5"/>
      <c r="M493" s="30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30"/>
      <c r="B494" s="5"/>
      <c r="C494" s="5"/>
      <c r="D494" s="5"/>
      <c r="E494" s="30"/>
      <c r="F494" s="30"/>
      <c r="G494" s="30"/>
      <c r="H494" s="30"/>
      <c r="I494" s="30"/>
      <c r="J494" s="30"/>
      <c r="K494" s="30"/>
      <c r="L494" s="5"/>
      <c r="M494" s="30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30"/>
      <c r="B495" s="5"/>
      <c r="C495" s="5"/>
      <c r="D495" s="5"/>
      <c r="E495" s="30"/>
      <c r="F495" s="30"/>
      <c r="G495" s="30"/>
      <c r="H495" s="30"/>
      <c r="I495" s="30"/>
      <c r="J495" s="30"/>
      <c r="K495" s="30"/>
      <c r="L495" s="5"/>
      <c r="M495" s="30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30"/>
      <c r="B496" s="5"/>
      <c r="C496" s="5"/>
      <c r="D496" s="5"/>
      <c r="E496" s="30"/>
      <c r="F496" s="30"/>
      <c r="G496" s="30"/>
      <c r="H496" s="30"/>
      <c r="I496" s="30"/>
      <c r="J496" s="30"/>
      <c r="K496" s="30"/>
      <c r="L496" s="5"/>
      <c r="M496" s="30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30"/>
      <c r="B497" s="5"/>
      <c r="C497" s="5"/>
      <c r="D497" s="5"/>
      <c r="E497" s="30"/>
      <c r="F497" s="30"/>
      <c r="G497" s="30"/>
      <c r="H497" s="30"/>
      <c r="I497" s="30"/>
      <c r="J497" s="30"/>
      <c r="K497" s="30"/>
      <c r="L497" s="5"/>
      <c r="M497" s="30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30"/>
      <c r="B498" s="5"/>
      <c r="C498" s="5"/>
      <c r="D498" s="5"/>
      <c r="E498" s="30"/>
      <c r="F498" s="30"/>
      <c r="G498" s="30"/>
      <c r="H498" s="30"/>
      <c r="I498" s="30"/>
      <c r="J498" s="30"/>
      <c r="K498" s="30"/>
      <c r="L498" s="5"/>
      <c r="M498" s="30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30"/>
      <c r="B499" s="5"/>
      <c r="C499" s="5"/>
      <c r="D499" s="5"/>
      <c r="E499" s="30"/>
      <c r="F499" s="30"/>
      <c r="G499" s="30"/>
      <c r="H499" s="30"/>
      <c r="I499" s="30"/>
      <c r="J499" s="30"/>
      <c r="K499" s="30"/>
      <c r="L499" s="5"/>
      <c r="M499" s="30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30"/>
      <c r="B500" s="5"/>
      <c r="C500" s="5"/>
      <c r="D500" s="5"/>
      <c r="E500" s="30"/>
      <c r="F500" s="30"/>
      <c r="G500" s="30"/>
      <c r="H500" s="30"/>
      <c r="I500" s="30"/>
      <c r="J500" s="30"/>
      <c r="K500" s="30"/>
      <c r="L500" s="5"/>
      <c r="M500" s="30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30"/>
      <c r="B501" s="5"/>
      <c r="C501" s="5"/>
      <c r="D501" s="5"/>
      <c r="E501" s="30"/>
      <c r="F501" s="30"/>
      <c r="G501" s="30"/>
      <c r="H501" s="30"/>
      <c r="I501" s="30"/>
      <c r="J501" s="30"/>
      <c r="K501" s="30"/>
      <c r="L501" s="5"/>
      <c r="M501" s="30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30"/>
      <c r="B502" s="5"/>
      <c r="C502" s="5"/>
      <c r="D502" s="5"/>
      <c r="E502" s="30"/>
      <c r="F502" s="30"/>
      <c r="G502" s="30"/>
      <c r="H502" s="30"/>
      <c r="I502" s="30"/>
      <c r="J502" s="30"/>
      <c r="K502" s="30"/>
      <c r="L502" s="5"/>
      <c r="M502" s="30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30"/>
      <c r="B503" s="5"/>
      <c r="C503" s="5"/>
      <c r="D503" s="5"/>
      <c r="E503" s="30"/>
      <c r="F503" s="30"/>
      <c r="G503" s="30"/>
      <c r="H503" s="30"/>
      <c r="I503" s="30"/>
      <c r="J503" s="30"/>
      <c r="K503" s="30"/>
      <c r="L503" s="5"/>
      <c r="M503" s="30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30"/>
      <c r="B504" s="5"/>
      <c r="C504" s="5"/>
      <c r="D504" s="5"/>
      <c r="E504" s="30"/>
      <c r="F504" s="30"/>
      <c r="G504" s="30"/>
      <c r="H504" s="30"/>
      <c r="I504" s="30"/>
      <c r="J504" s="30"/>
      <c r="K504" s="30"/>
      <c r="L504" s="5"/>
      <c r="M504" s="30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30"/>
      <c r="B505" s="5"/>
      <c r="C505" s="5"/>
      <c r="D505" s="5"/>
      <c r="E505" s="30"/>
      <c r="F505" s="30"/>
      <c r="G505" s="30"/>
      <c r="H505" s="30"/>
      <c r="I505" s="30"/>
      <c r="J505" s="30"/>
      <c r="K505" s="30"/>
      <c r="L505" s="5"/>
      <c r="M505" s="30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30"/>
      <c r="B506" s="5"/>
      <c r="C506" s="5"/>
      <c r="D506" s="5"/>
      <c r="E506" s="30"/>
      <c r="F506" s="30"/>
      <c r="G506" s="30"/>
      <c r="H506" s="30"/>
      <c r="I506" s="30"/>
      <c r="J506" s="30"/>
      <c r="K506" s="30"/>
      <c r="L506" s="5"/>
      <c r="M506" s="30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30"/>
      <c r="B507" s="5"/>
      <c r="C507" s="5"/>
      <c r="D507" s="5"/>
      <c r="E507" s="30"/>
      <c r="F507" s="30"/>
      <c r="G507" s="30"/>
      <c r="H507" s="30"/>
      <c r="I507" s="30"/>
      <c r="J507" s="30"/>
      <c r="K507" s="30"/>
      <c r="L507" s="5"/>
      <c r="M507" s="30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30"/>
      <c r="B508" s="5"/>
      <c r="C508" s="5"/>
      <c r="D508" s="5"/>
      <c r="E508" s="30"/>
      <c r="F508" s="30"/>
      <c r="G508" s="30"/>
      <c r="H508" s="30"/>
      <c r="I508" s="30"/>
      <c r="J508" s="30"/>
      <c r="K508" s="30"/>
      <c r="L508" s="5"/>
      <c r="M508" s="30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30"/>
      <c r="B509" s="5"/>
      <c r="C509" s="5"/>
      <c r="D509" s="5"/>
      <c r="E509" s="30"/>
      <c r="F509" s="30"/>
      <c r="G509" s="30"/>
      <c r="H509" s="30"/>
      <c r="I509" s="30"/>
      <c r="J509" s="30"/>
      <c r="K509" s="30"/>
      <c r="L509" s="5"/>
      <c r="M509" s="30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30"/>
      <c r="B510" s="5"/>
      <c r="C510" s="5"/>
      <c r="D510" s="5"/>
      <c r="E510" s="30"/>
      <c r="F510" s="30"/>
      <c r="G510" s="30"/>
      <c r="H510" s="30"/>
      <c r="I510" s="30"/>
      <c r="J510" s="30"/>
      <c r="K510" s="30"/>
      <c r="L510" s="5"/>
      <c r="M510" s="30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30"/>
      <c r="B511" s="5"/>
      <c r="C511" s="5"/>
      <c r="D511" s="5"/>
      <c r="E511" s="30"/>
      <c r="F511" s="30"/>
      <c r="G511" s="30"/>
      <c r="H511" s="30"/>
      <c r="I511" s="30"/>
      <c r="J511" s="30"/>
      <c r="K511" s="30"/>
      <c r="L511" s="5"/>
      <c r="M511" s="30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30"/>
      <c r="B512" s="5"/>
      <c r="C512" s="5"/>
      <c r="D512" s="5"/>
      <c r="E512" s="30"/>
      <c r="F512" s="30"/>
      <c r="G512" s="30"/>
      <c r="H512" s="30"/>
      <c r="I512" s="30"/>
      <c r="J512" s="30"/>
      <c r="K512" s="30"/>
      <c r="L512" s="5"/>
      <c r="M512" s="30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30"/>
      <c r="B513" s="5"/>
      <c r="C513" s="5"/>
      <c r="D513" s="5"/>
      <c r="E513" s="30"/>
      <c r="F513" s="30"/>
      <c r="G513" s="30"/>
      <c r="H513" s="30"/>
      <c r="I513" s="30"/>
      <c r="J513" s="30"/>
      <c r="K513" s="30"/>
      <c r="L513" s="5"/>
      <c r="M513" s="30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30"/>
      <c r="B514" s="5"/>
      <c r="C514" s="5"/>
      <c r="D514" s="5"/>
      <c r="E514" s="30"/>
      <c r="F514" s="30"/>
      <c r="G514" s="30"/>
      <c r="H514" s="30"/>
      <c r="I514" s="30"/>
      <c r="J514" s="30"/>
      <c r="K514" s="30"/>
      <c r="L514" s="5"/>
      <c r="M514" s="30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30"/>
      <c r="B515" s="5"/>
      <c r="C515" s="5"/>
      <c r="D515" s="5"/>
      <c r="E515" s="30"/>
      <c r="F515" s="30"/>
      <c r="G515" s="30"/>
      <c r="H515" s="30"/>
      <c r="I515" s="30"/>
      <c r="J515" s="30"/>
      <c r="K515" s="30"/>
      <c r="L515" s="5"/>
      <c r="M515" s="30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30"/>
      <c r="B516" s="5"/>
      <c r="C516" s="5"/>
      <c r="D516" s="5"/>
      <c r="E516" s="30"/>
      <c r="F516" s="30"/>
      <c r="G516" s="30"/>
      <c r="H516" s="30"/>
      <c r="I516" s="30"/>
      <c r="J516" s="30"/>
      <c r="K516" s="30"/>
      <c r="L516" s="5"/>
      <c r="M516" s="30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30"/>
      <c r="B517" s="5"/>
      <c r="C517" s="5"/>
      <c r="D517" s="5"/>
      <c r="E517" s="30"/>
      <c r="F517" s="30"/>
      <c r="G517" s="30"/>
      <c r="H517" s="30"/>
      <c r="I517" s="30"/>
      <c r="J517" s="30"/>
      <c r="K517" s="30"/>
      <c r="L517" s="5"/>
      <c r="M517" s="30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30"/>
      <c r="B518" s="5"/>
      <c r="C518" s="5"/>
      <c r="D518" s="5"/>
      <c r="E518" s="30"/>
      <c r="F518" s="30"/>
      <c r="G518" s="30"/>
      <c r="H518" s="30"/>
      <c r="I518" s="30"/>
      <c r="J518" s="30"/>
      <c r="K518" s="30"/>
      <c r="L518" s="5"/>
      <c r="M518" s="30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30"/>
      <c r="B519" s="5"/>
      <c r="C519" s="5"/>
      <c r="D519" s="5"/>
      <c r="E519" s="30"/>
      <c r="F519" s="30"/>
      <c r="G519" s="30"/>
      <c r="H519" s="30"/>
      <c r="I519" s="30"/>
      <c r="J519" s="30"/>
      <c r="K519" s="30"/>
      <c r="L519" s="5"/>
      <c r="M519" s="30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30"/>
      <c r="B520" s="5"/>
      <c r="C520" s="5"/>
      <c r="D520" s="5"/>
      <c r="E520" s="30"/>
      <c r="F520" s="30"/>
      <c r="G520" s="30"/>
      <c r="H520" s="30"/>
      <c r="I520" s="30"/>
      <c r="J520" s="30"/>
      <c r="K520" s="30"/>
      <c r="L520" s="5"/>
      <c r="M520" s="30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30"/>
      <c r="B521" s="5"/>
      <c r="C521" s="5"/>
      <c r="D521" s="5"/>
      <c r="E521" s="30"/>
      <c r="F521" s="30"/>
      <c r="G521" s="30"/>
      <c r="H521" s="30"/>
      <c r="I521" s="30"/>
      <c r="J521" s="30"/>
      <c r="K521" s="30"/>
      <c r="L521" s="5"/>
      <c r="M521" s="30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30"/>
      <c r="B522" s="5"/>
      <c r="C522" s="5"/>
      <c r="D522" s="5"/>
      <c r="E522" s="30"/>
      <c r="F522" s="30"/>
      <c r="G522" s="30"/>
      <c r="H522" s="30"/>
      <c r="I522" s="30"/>
      <c r="J522" s="30"/>
      <c r="K522" s="30"/>
      <c r="L522" s="5"/>
      <c r="M522" s="30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30"/>
      <c r="B523" s="5"/>
      <c r="C523" s="5"/>
      <c r="D523" s="5"/>
      <c r="E523" s="30"/>
      <c r="F523" s="30"/>
      <c r="G523" s="30"/>
      <c r="H523" s="30"/>
      <c r="I523" s="30"/>
      <c r="J523" s="30"/>
      <c r="K523" s="30"/>
      <c r="L523" s="5"/>
      <c r="M523" s="30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30"/>
      <c r="B524" s="5"/>
      <c r="C524" s="5"/>
      <c r="D524" s="5"/>
      <c r="E524" s="30"/>
      <c r="F524" s="30"/>
      <c r="G524" s="30"/>
      <c r="H524" s="30"/>
      <c r="I524" s="30"/>
      <c r="J524" s="30"/>
      <c r="K524" s="30"/>
      <c r="L524" s="5"/>
      <c r="M524" s="30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30"/>
      <c r="B525" s="5"/>
      <c r="C525" s="5"/>
      <c r="D525" s="5"/>
      <c r="E525" s="30"/>
      <c r="F525" s="30"/>
      <c r="G525" s="30"/>
      <c r="H525" s="30"/>
      <c r="I525" s="30"/>
      <c r="J525" s="30"/>
      <c r="K525" s="30"/>
      <c r="L525" s="5"/>
      <c r="M525" s="30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30"/>
      <c r="B526" s="5"/>
      <c r="C526" s="5"/>
      <c r="D526" s="5"/>
      <c r="E526" s="30"/>
      <c r="F526" s="30"/>
      <c r="G526" s="30"/>
      <c r="H526" s="30"/>
      <c r="I526" s="30"/>
      <c r="J526" s="30"/>
      <c r="K526" s="30"/>
      <c r="L526" s="5"/>
      <c r="M526" s="30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30"/>
      <c r="B527" s="5"/>
      <c r="C527" s="5"/>
      <c r="D527" s="5"/>
      <c r="E527" s="30"/>
      <c r="F527" s="30"/>
      <c r="G527" s="30"/>
      <c r="H527" s="30"/>
      <c r="I527" s="30"/>
      <c r="J527" s="30"/>
      <c r="K527" s="30"/>
      <c r="L527" s="5"/>
      <c r="M527" s="30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30"/>
      <c r="B528" s="5"/>
      <c r="C528" s="5"/>
      <c r="D528" s="5"/>
      <c r="E528" s="30"/>
      <c r="F528" s="30"/>
      <c r="G528" s="30"/>
      <c r="H528" s="30"/>
      <c r="I528" s="30"/>
      <c r="J528" s="30"/>
      <c r="K528" s="30"/>
      <c r="L528" s="5"/>
      <c r="M528" s="30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30"/>
      <c r="B529" s="5"/>
      <c r="C529" s="5"/>
      <c r="D529" s="5"/>
      <c r="E529" s="30"/>
      <c r="F529" s="30"/>
      <c r="G529" s="30"/>
      <c r="H529" s="30"/>
      <c r="I529" s="30"/>
      <c r="J529" s="30"/>
      <c r="K529" s="30"/>
      <c r="L529" s="5"/>
      <c r="M529" s="30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30"/>
      <c r="B530" s="5"/>
      <c r="C530" s="5"/>
      <c r="D530" s="5"/>
      <c r="E530" s="30"/>
      <c r="F530" s="30"/>
      <c r="G530" s="30"/>
      <c r="H530" s="30"/>
      <c r="I530" s="30"/>
      <c r="J530" s="30"/>
      <c r="K530" s="30"/>
      <c r="L530" s="5"/>
      <c r="M530" s="30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30"/>
      <c r="B531" s="5"/>
      <c r="C531" s="5"/>
      <c r="D531" s="5"/>
      <c r="E531" s="30"/>
      <c r="F531" s="30"/>
      <c r="G531" s="30"/>
      <c r="H531" s="30"/>
      <c r="I531" s="30"/>
      <c r="J531" s="30"/>
      <c r="K531" s="30"/>
      <c r="L531" s="5"/>
      <c r="M531" s="30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30"/>
      <c r="B532" s="5"/>
      <c r="C532" s="5"/>
      <c r="D532" s="5"/>
      <c r="E532" s="30"/>
      <c r="F532" s="30"/>
      <c r="G532" s="30"/>
      <c r="H532" s="30"/>
      <c r="I532" s="30"/>
      <c r="J532" s="30"/>
      <c r="K532" s="30"/>
      <c r="L532" s="5"/>
      <c r="M532" s="30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30"/>
      <c r="B533" s="5"/>
      <c r="C533" s="5"/>
      <c r="D533" s="5"/>
      <c r="E533" s="30"/>
      <c r="F533" s="30"/>
      <c r="G533" s="30"/>
      <c r="H533" s="30"/>
      <c r="I533" s="30"/>
      <c r="J533" s="30"/>
      <c r="K533" s="30"/>
      <c r="L533" s="5"/>
      <c r="M533" s="30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30"/>
      <c r="B534" s="5"/>
      <c r="C534" s="5"/>
      <c r="D534" s="5"/>
      <c r="E534" s="30"/>
      <c r="F534" s="30"/>
      <c r="G534" s="30"/>
      <c r="H534" s="30"/>
      <c r="I534" s="30"/>
      <c r="J534" s="30"/>
      <c r="K534" s="30"/>
      <c r="L534" s="5"/>
      <c r="M534" s="30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30"/>
      <c r="B535" s="5"/>
      <c r="C535" s="5"/>
      <c r="D535" s="5"/>
      <c r="E535" s="30"/>
      <c r="F535" s="30"/>
      <c r="G535" s="30"/>
      <c r="H535" s="30"/>
      <c r="I535" s="30"/>
      <c r="J535" s="30"/>
      <c r="K535" s="30"/>
      <c r="L535" s="5"/>
      <c r="M535" s="30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30"/>
      <c r="B536" s="5"/>
      <c r="C536" s="5"/>
      <c r="D536" s="5"/>
      <c r="E536" s="30"/>
      <c r="F536" s="30"/>
      <c r="G536" s="30"/>
      <c r="H536" s="30"/>
      <c r="I536" s="30"/>
      <c r="J536" s="30"/>
      <c r="K536" s="30"/>
      <c r="L536" s="5"/>
      <c r="M536" s="30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30"/>
      <c r="B537" s="5"/>
      <c r="C537" s="5"/>
      <c r="D537" s="5"/>
      <c r="E537" s="30"/>
      <c r="F537" s="30"/>
      <c r="G537" s="30"/>
      <c r="H537" s="30"/>
      <c r="I537" s="30"/>
      <c r="J537" s="30"/>
      <c r="K537" s="30"/>
      <c r="L537" s="5"/>
      <c r="M537" s="30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30"/>
      <c r="B538" s="5"/>
      <c r="C538" s="5"/>
      <c r="D538" s="5"/>
      <c r="E538" s="30"/>
      <c r="F538" s="30"/>
      <c r="G538" s="30"/>
      <c r="H538" s="30"/>
      <c r="I538" s="30"/>
      <c r="J538" s="30"/>
      <c r="K538" s="30"/>
      <c r="L538" s="5"/>
      <c r="M538" s="30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30"/>
      <c r="B539" s="5"/>
      <c r="C539" s="5"/>
      <c r="D539" s="5"/>
      <c r="E539" s="30"/>
      <c r="F539" s="30"/>
      <c r="G539" s="30"/>
      <c r="H539" s="30"/>
      <c r="I539" s="30"/>
      <c r="J539" s="30"/>
      <c r="K539" s="30"/>
      <c r="L539" s="5"/>
      <c r="M539" s="30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30"/>
      <c r="B540" s="5"/>
      <c r="C540" s="5"/>
      <c r="D540" s="5"/>
      <c r="E540" s="30"/>
      <c r="F540" s="30"/>
      <c r="G540" s="30"/>
      <c r="H540" s="30"/>
      <c r="I540" s="30"/>
      <c r="J540" s="30"/>
      <c r="K540" s="30"/>
      <c r="L540" s="5"/>
      <c r="M540" s="30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30"/>
      <c r="B541" s="5"/>
      <c r="C541" s="5"/>
      <c r="D541" s="5"/>
      <c r="E541" s="30"/>
      <c r="F541" s="30"/>
      <c r="G541" s="30"/>
      <c r="H541" s="30"/>
      <c r="I541" s="30"/>
      <c r="J541" s="30"/>
      <c r="K541" s="30"/>
      <c r="L541" s="5"/>
      <c r="M541" s="30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30"/>
      <c r="B542" s="5"/>
      <c r="C542" s="5"/>
      <c r="D542" s="5"/>
      <c r="E542" s="30"/>
      <c r="F542" s="30"/>
      <c r="G542" s="30"/>
      <c r="H542" s="30"/>
      <c r="I542" s="30"/>
      <c r="J542" s="30"/>
      <c r="K542" s="30"/>
      <c r="L542" s="5"/>
      <c r="M542" s="30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30"/>
      <c r="B543" s="5"/>
      <c r="C543" s="5"/>
      <c r="D543" s="5"/>
      <c r="E543" s="30"/>
      <c r="F543" s="30"/>
      <c r="G543" s="30"/>
      <c r="H543" s="30"/>
      <c r="I543" s="30"/>
      <c r="J543" s="30"/>
      <c r="K543" s="30"/>
      <c r="L543" s="5"/>
      <c r="M543" s="30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30"/>
      <c r="B544" s="5"/>
      <c r="C544" s="5"/>
      <c r="D544" s="5"/>
      <c r="E544" s="30"/>
      <c r="F544" s="30"/>
      <c r="G544" s="30"/>
      <c r="H544" s="30"/>
      <c r="I544" s="30"/>
      <c r="J544" s="30"/>
      <c r="K544" s="30"/>
      <c r="L544" s="5"/>
      <c r="M544" s="30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30"/>
      <c r="B545" s="5"/>
      <c r="C545" s="5"/>
      <c r="D545" s="5"/>
      <c r="E545" s="30"/>
      <c r="F545" s="30"/>
      <c r="G545" s="30"/>
      <c r="H545" s="30"/>
      <c r="I545" s="30"/>
      <c r="J545" s="30"/>
      <c r="K545" s="30"/>
      <c r="L545" s="5"/>
      <c r="M545" s="30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30"/>
      <c r="B546" s="5"/>
      <c r="C546" s="5"/>
      <c r="D546" s="5"/>
      <c r="E546" s="30"/>
      <c r="F546" s="30"/>
      <c r="G546" s="30"/>
      <c r="H546" s="30"/>
      <c r="I546" s="30"/>
      <c r="J546" s="30"/>
      <c r="K546" s="30"/>
      <c r="L546" s="5"/>
      <c r="M546" s="30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30"/>
      <c r="B547" s="5"/>
      <c r="C547" s="5"/>
      <c r="D547" s="5"/>
      <c r="E547" s="30"/>
      <c r="F547" s="30"/>
      <c r="G547" s="30"/>
      <c r="H547" s="30"/>
      <c r="I547" s="30"/>
      <c r="J547" s="30"/>
      <c r="K547" s="30"/>
      <c r="L547" s="5"/>
      <c r="M547" s="30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30"/>
      <c r="B548" s="5"/>
      <c r="C548" s="5"/>
      <c r="D548" s="5"/>
      <c r="E548" s="30"/>
      <c r="F548" s="30"/>
      <c r="G548" s="30"/>
      <c r="H548" s="30"/>
      <c r="I548" s="30"/>
      <c r="J548" s="30"/>
      <c r="K548" s="30"/>
      <c r="L548" s="5"/>
      <c r="M548" s="30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30"/>
      <c r="B549" s="5"/>
      <c r="C549" s="5"/>
      <c r="D549" s="5"/>
      <c r="E549" s="30"/>
      <c r="F549" s="30"/>
      <c r="G549" s="30"/>
      <c r="H549" s="30"/>
      <c r="I549" s="30"/>
      <c r="J549" s="30"/>
      <c r="K549" s="30"/>
      <c r="L549" s="5"/>
      <c r="M549" s="30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30"/>
      <c r="B550" s="5"/>
      <c r="C550" s="5"/>
      <c r="D550" s="5"/>
      <c r="E550" s="30"/>
      <c r="F550" s="30"/>
      <c r="G550" s="30"/>
      <c r="H550" s="30"/>
      <c r="I550" s="30"/>
      <c r="J550" s="30"/>
      <c r="K550" s="30"/>
      <c r="L550" s="5"/>
      <c r="M550" s="30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30"/>
      <c r="B551" s="5"/>
      <c r="C551" s="5"/>
      <c r="D551" s="5"/>
      <c r="E551" s="30"/>
      <c r="F551" s="30"/>
      <c r="G551" s="30"/>
      <c r="H551" s="30"/>
      <c r="I551" s="30"/>
      <c r="J551" s="30"/>
      <c r="K551" s="30"/>
      <c r="L551" s="5"/>
      <c r="M551" s="30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30"/>
      <c r="B552" s="5"/>
      <c r="C552" s="5"/>
      <c r="D552" s="5"/>
      <c r="E552" s="30"/>
      <c r="F552" s="30"/>
      <c r="G552" s="30"/>
      <c r="H552" s="30"/>
      <c r="I552" s="30"/>
      <c r="J552" s="30"/>
      <c r="K552" s="30"/>
      <c r="L552" s="5"/>
      <c r="M552" s="30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30"/>
      <c r="B553" s="5"/>
      <c r="C553" s="5"/>
      <c r="D553" s="5"/>
      <c r="E553" s="30"/>
      <c r="F553" s="30"/>
      <c r="G553" s="30"/>
      <c r="H553" s="30"/>
      <c r="I553" s="30"/>
      <c r="J553" s="30"/>
      <c r="K553" s="30"/>
      <c r="L553" s="5"/>
      <c r="M553" s="30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30"/>
      <c r="B554" s="5"/>
      <c r="C554" s="5"/>
      <c r="D554" s="5"/>
      <c r="E554" s="30"/>
      <c r="F554" s="30"/>
      <c r="G554" s="30"/>
      <c r="H554" s="30"/>
      <c r="I554" s="30"/>
      <c r="J554" s="30"/>
      <c r="K554" s="30"/>
      <c r="L554" s="5"/>
      <c r="M554" s="30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30"/>
      <c r="B555" s="5"/>
      <c r="C555" s="5"/>
      <c r="D555" s="5"/>
      <c r="E555" s="30"/>
      <c r="F555" s="30"/>
      <c r="G555" s="30"/>
      <c r="H555" s="30"/>
      <c r="I555" s="30"/>
      <c r="J555" s="30"/>
      <c r="K555" s="30"/>
      <c r="L555" s="5"/>
      <c r="M555" s="30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30"/>
      <c r="B556" s="5"/>
      <c r="C556" s="5"/>
      <c r="D556" s="5"/>
      <c r="E556" s="30"/>
      <c r="F556" s="30"/>
      <c r="G556" s="30"/>
      <c r="H556" s="30"/>
      <c r="I556" s="30"/>
      <c r="J556" s="30"/>
      <c r="K556" s="30"/>
      <c r="L556" s="5"/>
      <c r="M556" s="30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30"/>
      <c r="B557" s="5"/>
      <c r="C557" s="5"/>
      <c r="D557" s="5"/>
      <c r="E557" s="30"/>
      <c r="F557" s="30"/>
      <c r="G557" s="30"/>
      <c r="H557" s="30"/>
      <c r="I557" s="30"/>
      <c r="J557" s="30"/>
      <c r="K557" s="30"/>
      <c r="L557" s="5"/>
      <c r="M557" s="30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30"/>
      <c r="B558" s="5"/>
      <c r="C558" s="5"/>
      <c r="D558" s="5"/>
      <c r="E558" s="30"/>
      <c r="F558" s="30"/>
      <c r="G558" s="30"/>
      <c r="H558" s="30"/>
      <c r="I558" s="30"/>
      <c r="J558" s="30"/>
      <c r="K558" s="30"/>
      <c r="L558" s="5"/>
      <c r="M558" s="30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30"/>
      <c r="B559" s="5"/>
      <c r="C559" s="5"/>
      <c r="D559" s="5"/>
      <c r="E559" s="30"/>
      <c r="F559" s="30"/>
      <c r="G559" s="30"/>
      <c r="H559" s="30"/>
      <c r="I559" s="30"/>
      <c r="J559" s="30"/>
      <c r="K559" s="30"/>
      <c r="L559" s="5"/>
      <c r="M559" s="30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30"/>
      <c r="B560" s="5"/>
      <c r="C560" s="5"/>
      <c r="D560" s="5"/>
      <c r="E560" s="30"/>
      <c r="F560" s="30"/>
      <c r="G560" s="30"/>
      <c r="H560" s="30"/>
      <c r="I560" s="30"/>
      <c r="J560" s="30"/>
      <c r="K560" s="30"/>
      <c r="L560" s="5"/>
      <c r="M560" s="30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30"/>
      <c r="B561" s="5"/>
      <c r="C561" s="5"/>
      <c r="D561" s="5"/>
      <c r="E561" s="30"/>
      <c r="F561" s="30"/>
      <c r="G561" s="30"/>
      <c r="H561" s="30"/>
      <c r="I561" s="30"/>
      <c r="J561" s="30"/>
      <c r="K561" s="30"/>
      <c r="L561" s="5"/>
      <c r="M561" s="30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30"/>
      <c r="B562" s="5"/>
      <c r="C562" s="5"/>
      <c r="D562" s="5"/>
      <c r="E562" s="30"/>
      <c r="F562" s="30"/>
      <c r="G562" s="30"/>
      <c r="H562" s="30"/>
      <c r="I562" s="30"/>
      <c r="J562" s="30"/>
      <c r="K562" s="30"/>
      <c r="L562" s="5"/>
      <c r="M562" s="30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30"/>
      <c r="B563" s="5"/>
      <c r="C563" s="5"/>
      <c r="D563" s="5"/>
      <c r="E563" s="30"/>
      <c r="F563" s="30"/>
      <c r="G563" s="30"/>
      <c r="H563" s="30"/>
      <c r="I563" s="30"/>
      <c r="J563" s="30"/>
      <c r="K563" s="30"/>
      <c r="L563" s="5"/>
      <c r="M563" s="30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30"/>
      <c r="B564" s="5"/>
      <c r="C564" s="5"/>
      <c r="D564" s="5"/>
      <c r="E564" s="30"/>
      <c r="F564" s="30"/>
      <c r="G564" s="30"/>
      <c r="H564" s="30"/>
      <c r="I564" s="30"/>
      <c r="J564" s="30"/>
      <c r="K564" s="30"/>
      <c r="L564" s="5"/>
      <c r="M564" s="30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30"/>
      <c r="B565" s="5"/>
      <c r="C565" s="5"/>
      <c r="D565" s="5"/>
      <c r="E565" s="30"/>
      <c r="F565" s="30"/>
      <c r="G565" s="30"/>
      <c r="H565" s="30"/>
      <c r="I565" s="30"/>
      <c r="J565" s="30"/>
      <c r="K565" s="30"/>
      <c r="L565" s="5"/>
      <c r="M565" s="30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30"/>
      <c r="B566" s="5"/>
      <c r="C566" s="5"/>
      <c r="D566" s="5"/>
      <c r="E566" s="30"/>
      <c r="F566" s="30"/>
      <c r="G566" s="30"/>
      <c r="H566" s="30"/>
      <c r="I566" s="30"/>
      <c r="J566" s="30"/>
      <c r="K566" s="30"/>
      <c r="L566" s="5"/>
      <c r="M566" s="30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30"/>
      <c r="B567" s="5"/>
      <c r="C567" s="5"/>
      <c r="D567" s="5"/>
      <c r="E567" s="30"/>
      <c r="F567" s="30"/>
      <c r="G567" s="30"/>
      <c r="H567" s="30"/>
      <c r="I567" s="30"/>
      <c r="J567" s="30"/>
      <c r="K567" s="30"/>
      <c r="L567" s="5"/>
      <c r="M567" s="30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30"/>
      <c r="B568" s="5"/>
      <c r="C568" s="5"/>
      <c r="D568" s="5"/>
      <c r="E568" s="30"/>
      <c r="F568" s="30"/>
      <c r="G568" s="30"/>
      <c r="H568" s="30"/>
      <c r="I568" s="30"/>
      <c r="J568" s="30"/>
      <c r="K568" s="30"/>
      <c r="L568" s="5"/>
      <c r="M568" s="30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30"/>
      <c r="B569" s="5"/>
      <c r="C569" s="5"/>
      <c r="D569" s="5"/>
      <c r="E569" s="30"/>
      <c r="F569" s="30"/>
      <c r="G569" s="30"/>
      <c r="H569" s="30"/>
      <c r="I569" s="30"/>
      <c r="J569" s="30"/>
      <c r="K569" s="30"/>
      <c r="L569" s="5"/>
      <c r="M569" s="30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30"/>
      <c r="B570" s="5"/>
      <c r="C570" s="5"/>
      <c r="D570" s="5"/>
      <c r="E570" s="30"/>
      <c r="F570" s="30"/>
      <c r="G570" s="30"/>
      <c r="H570" s="30"/>
      <c r="I570" s="30"/>
      <c r="J570" s="30"/>
      <c r="K570" s="30"/>
      <c r="L570" s="5"/>
      <c r="M570" s="30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30"/>
      <c r="B571" s="5"/>
      <c r="C571" s="5"/>
      <c r="D571" s="5"/>
      <c r="E571" s="30"/>
      <c r="F571" s="30"/>
      <c r="G571" s="30"/>
      <c r="H571" s="30"/>
      <c r="I571" s="30"/>
      <c r="J571" s="30"/>
      <c r="K571" s="30"/>
      <c r="L571" s="5"/>
      <c r="M571" s="30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30"/>
      <c r="B572" s="5"/>
      <c r="C572" s="5"/>
      <c r="D572" s="5"/>
      <c r="E572" s="30"/>
      <c r="F572" s="30"/>
      <c r="G572" s="30"/>
      <c r="H572" s="30"/>
      <c r="I572" s="30"/>
      <c r="J572" s="30"/>
      <c r="K572" s="30"/>
      <c r="L572" s="5"/>
      <c r="M572" s="30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30"/>
      <c r="B573" s="5"/>
      <c r="C573" s="5"/>
      <c r="D573" s="5"/>
      <c r="E573" s="30"/>
      <c r="F573" s="30"/>
      <c r="G573" s="30"/>
      <c r="H573" s="30"/>
      <c r="I573" s="30"/>
      <c r="J573" s="30"/>
      <c r="K573" s="30"/>
      <c r="L573" s="5"/>
      <c r="M573" s="30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30"/>
      <c r="B574" s="5"/>
      <c r="C574" s="5"/>
      <c r="D574" s="5"/>
      <c r="E574" s="30"/>
      <c r="F574" s="30"/>
      <c r="G574" s="30"/>
      <c r="H574" s="30"/>
      <c r="I574" s="30"/>
      <c r="J574" s="30"/>
      <c r="K574" s="30"/>
      <c r="L574" s="5"/>
      <c r="M574" s="30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30"/>
      <c r="B575" s="5"/>
      <c r="C575" s="5"/>
      <c r="D575" s="5"/>
      <c r="E575" s="30"/>
      <c r="F575" s="30"/>
      <c r="G575" s="30"/>
      <c r="H575" s="30"/>
      <c r="I575" s="30"/>
      <c r="J575" s="30"/>
      <c r="K575" s="30"/>
      <c r="L575" s="5"/>
      <c r="M575" s="30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30"/>
      <c r="B576" s="5"/>
      <c r="C576" s="5"/>
      <c r="D576" s="5"/>
      <c r="E576" s="30"/>
      <c r="F576" s="30"/>
      <c r="G576" s="30"/>
      <c r="H576" s="30"/>
      <c r="I576" s="30"/>
      <c r="J576" s="30"/>
      <c r="K576" s="30"/>
      <c r="L576" s="5"/>
      <c r="M576" s="30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30"/>
      <c r="B577" s="5"/>
      <c r="C577" s="5"/>
      <c r="D577" s="5"/>
      <c r="E577" s="30"/>
      <c r="F577" s="30"/>
      <c r="G577" s="30"/>
      <c r="H577" s="30"/>
      <c r="I577" s="30"/>
      <c r="J577" s="30"/>
      <c r="K577" s="30"/>
      <c r="L577" s="5"/>
      <c r="M577" s="30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30"/>
      <c r="B578" s="5"/>
      <c r="C578" s="5"/>
      <c r="D578" s="5"/>
      <c r="E578" s="30"/>
      <c r="F578" s="30"/>
      <c r="G578" s="30"/>
      <c r="H578" s="30"/>
      <c r="I578" s="30"/>
      <c r="J578" s="30"/>
      <c r="K578" s="30"/>
      <c r="L578" s="5"/>
      <c r="M578" s="30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30"/>
      <c r="B579" s="5"/>
      <c r="C579" s="5"/>
      <c r="D579" s="5"/>
      <c r="E579" s="30"/>
      <c r="F579" s="30"/>
      <c r="G579" s="30"/>
      <c r="H579" s="30"/>
      <c r="I579" s="30"/>
      <c r="J579" s="30"/>
      <c r="K579" s="30"/>
      <c r="L579" s="5"/>
      <c r="M579" s="30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30"/>
      <c r="B580" s="5"/>
      <c r="C580" s="5"/>
      <c r="D580" s="5"/>
      <c r="E580" s="30"/>
      <c r="F580" s="30"/>
      <c r="G580" s="30"/>
      <c r="H580" s="30"/>
      <c r="I580" s="30"/>
      <c r="J580" s="30"/>
      <c r="K580" s="30"/>
      <c r="L580" s="5"/>
      <c r="M580" s="30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30"/>
      <c r="B581" s="5"/>
      <c r="C581" s="5"/>
      <c r="D581" s="5"/>
      <c r="E581" s="30"/>
      <c r="F581" s="30"/>
      <c r="G581" s="30"/>
      <c r="H581" s="30"/>
      <c r="I581" s="30"/>
      <c r="J581" s="30"/>
      <c r="K581" s="30"/>
      <c r="L581" s="5"/>
      <c r="M581" s="30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30"/>
      <c r="B582" s="5"/>
      <c r="C582" s="5"/>
      <c r="D582" s="5"/>
      <c r="E582" s="30"/>
      <c r="F582" s="30"/>
      <c r="G582" s="30"/>
      <c r="H582" s="30"/>
      <c r="I582" s="30"/>
      <c r="J582" s="30"/>
      <c r="K582" s="30"/>
      <c r="L582" s="5"/>
      <c r="M582" s="30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30"/>
      <c r="B583" s="5"/>
      <c r="C583" s="5"/>
      <c r="D583" s="5"/>
      <c r="E583" s="30"/>
      <c r="F583" s="30"/>
      <c r="G583" s="30"/>
      <c r="H583" s="30"/>
      <c r="I583" s="30"/>
      <c r="J583" s="30"/>
      <c r="K583" s="30"/>
      <c r="L583" s="5"/>
      <c r="M583" s="30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30"/>
      <c r="B584" s="5"/>
      <c r="C584" s="5"/>
      <c r="D584" s="5"/>
      <c r="E584" s="30"/>
      <c r="F584" s="30"/>
      <c r="G584" s="30"/>
      <c r="H584" s="30"/>
      <c r="I584" s="30"/>
      <c r="J584" s="30"/>
      <c r="K584" s="30"/>
      <c r="L584" s="5"/>
      <c r="M584" s="30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30"/>
      <c r="B585" s="5"/>
      <c r="C585" s="5"/>
      <c r="D585" s="5"/>
      <c r="E585" s="30"/>
      <c r="F585" s="30"/>
      <c r="G585" s="30"/>
      <c r="H585" s="30"/>
      <c r="I585" s="30"/>
      <c r="J585" s="30"/>
      <c r="K585" s="30"/>
      <c r="L585" s="5"/>
      <c r="M585" s="30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30"/>
      <c r="B586" s="5"/>
      <c r="C586" s="5"/>
      <c r="D586" s="5"/>
      <c r="E586" s="30"/>
      <c r="F586" s="30"/>
      <c r="G586" s="30"/>
      <c r="H586" s="30"/>
      <c r="I586" s="30"/>
      <c r="J586" s="30"/>
      <c r="K586" s="30"/>
      <c r="L586" s="5"/>
      <c r="M586" s="30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30"/>
      <c r="B587" s="5"/>
      <c r="C587" s="5"/>
      <c r="D587" s="5"/>
      <c r="E587" s="30"/>
      <c r="F587" s="30"/>
      <c r="G587" s="30"/>
      <c r="H587" s="30"/>
      <c r="I587" s="30"/>
      <c r="J587" s="30"/>
      <c r="K587" s="30"/>
      <c r="L587" s="5"/>
      <c r="M587" s="30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30"/>
      <c r="B588" s="5"/>
      <c r="C588" s="5"/>
      <c r="D588" s="5"/>
      <c r="E588" s="30"/>
      <c r="F588" s="30"/>
      <c r="G588" s="30"/>
      <c r="H588" s="30"/>
      <c r="I588" s="30"/>
      <c r="J588" s="30"/>
      <c r="K588" s="30"/>
      <c r="L588" s="5"/>
      <c r="M588" s="30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30"/>
      <c r="B589" s="5"/>
      <c r="C589" s="5"/>
      <c r="D589" s="5"/>
      <c r="E589" s="30"/>
      <c r="F589" s="30"/>
      <c r="G589" s="30"/>
      <c r="H589" s="30"/>
      <c r="I589" s="30"/>
      <c r="J589" s="30"/>
      <c r="K589" s="30"/>
      <c r="L589" s="5"/>
      <c r="M589" s="30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30"/>
      <c r="B590" s="5"/>
      <c r="C590" s="5"/>
      <c r="D590" s="5"/>
      <c r="E590" s="30"/>
      <c r="F590" s="30"/>
      <c r="G590" s="30"/>
      <c r="H590" s="30"/>
      <c r="I590" s="30"/>
      <c r="J590" s="30"/>
      <c r="K590" s="30"/>
      <c r="L590" s="5"/>
      <c r="M590" s="30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30"/>
      <c r="B591" s="5"/>
      <c r="C591" s="5"/>
      <c r="D591" s="5"/>
      <c r="E591" s="30"/>
      <c r="F591" s="30"/>
      <c r="G591" s="30"/>
      <c r="H591" s="30"/>
      <c r="I591" s="30"/>
      <c r="J591" s="30"/>
      <c r="K591" s="30"/>
      <c r="L591" s="5"/>
      <c r="M591" s="30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30"/>
      <c r="B592" s="5"/>
      <c r="C592" s="5"/>
      <c r="D592" s="5"/>
      <c r="E592" s="30"/>
      <c r="F592" s="30"/>
      <c r="G592" s="30"/>
      <c r="H592" s="30"/>
      <c r="I592" s="30"/>
      <c r="J592" s="30"/>
      <c r="K592" s="30"/>
      <c r="L592" s="5"/>
      <c r="M592" s="30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30"/>
      <c r="B593" s="5"/>
      <c r="C593" s="5"/>
      <c r="D593" s="5"/>
      <c r="E593" s="30"/>
      <c r="F593" s="30"/>
      <c r="G593" s="30"/>
      <c r="H593" s="30"/>
      <c r="I593" s="30"/>
      <c r="J593" s="30"/>
      <c r="K593" s="30"/>
      <c r="L593" s="5"/>
      <c r="M593" s="30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30"/>
      <c r="B594" s="5"/>
      <c r="C594" s="5"/>
      <c r="D594" s="5"/>
      <c r="E594" s="30"/>
      <c r="F594" s="30"/>
      <c r="G594" s="30"/>
      <c r="H594" s="30"/>
      <c r="I594" s="30"/>
      <c r="J594" s="30"/>
      <c r="K594" s="30"/>
      <c r="L594" s="5"/>
      <c r="M594" s="30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30"/>
      <c r="B595" s="5"/>
      <c r="C595" s="5"/>
      <c r="D595" s="5"/>
      <c r="E595" s="30"/>
      <c r="F595" s="30"/>
      <c r="G595" s="30"/>
      <c r="H595" s="30"/>
      <c r="I595" s="30"/>
      <c r="J595" s="30"/>
      <c r="K595" s="30"/>
      <c r="L595" s="5"/>
      <c r="M595" s="30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30"/>
      <c r="B596" s="5"/>
      <c r="C596" s="5"/>
      <c r="D596" s="5"/>
      <c r="E596" s="30"/>
      <c r="F596" s="30"/>
      <c r="G596" s="30"/>
      <c r="H596" s="30"/>
      <c r="I596" s="30"/>
      <c r="J596" s="30"/>
      <c r="K596" s="30"/>
      <c r="L596" s="5"/>
      <c r="M596" s="30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30"/>
      <c r="B597" s="5"/>
      <c r="C597" s="5"/>
      <c r="D597" s="5"/>
      <c r="E597" s="30"/>
      <c r="F597" s="30"/>
      <c r="G597" s="30"/>
      <c r="H597" s="30"/>
      <c r="I597" s="30"/>
      <c r="J597" s="30"/>
      <c r="K597" s="30"/>
      <c r="L597" s="5"/>
      <c r="M597" s="30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30"/>
      <c r="B598" s="5"/>
      <c r="C598" s="5"/>
      <c r="D598" s="5"/>
      <c r="E598" s="30"/>
      <c r="F598" s="30"/>
      <c r="G598" s="30"/>
      <c r="H598" s="30"/>
      <c r="I598" s="30"/>
      <c r="J598" s="30"/>
      <c r="K598" s="30"/>
      <c r="L598" s="5"/>
      <c r="M598" s="30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30"/>
      <c r="B599" s="5"/>
      <c r="C599" s="5"/>
      <c r="D599" s="5"/>
      <c r="E599" s="30"/>
      <c r="F599" s="30"/>
      <c r="G599" s="30"/>
      <c r="H599" s="30"/>
      <c r="I599" s="30"/>
      <c r="J599" s="30"/>
      <c r="K599" s="30"/>
      <c r="L599" s="5"/>
      <c r="M599" s="30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30"/>
      <c r="B600" s="5"/>
      <c r="C600" s="5"/>
      <c r="D600" s="5"/>
      <c r="E600" s="30"/>
      <c r="F600" s="30"/>
      <c r="G600" s="30"/>
      <c r="H600" s="30"/>
      <c r="I600" s="30"/>
      <c r="J600" s="30"/>
      <c r="K600" s="30"/>
      <c r="L600" s="5"/>
      <c r="M600" s="30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30"/>
      <c r="B601" s="5"/>
      <c r="C601" s="5"/>
      <c r="D601" s="5"/>
      <c r="E601" s="30"/>
      <c r="F601" s="30"/>
      <c r="G601" s="30"/>
      <c r="H601" s="30"/>
      <c r="I601" s="30"/>
      <c r="J601" s="30"/>
      <c r="K601" s="30"/>
      <c r="L601" s="5"/>
      <c r="M601" s="30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30"/>
      <c r="B602" s="5"/>
      <c r="C602" s="5"/>
      <c r="D602" s="5"/>
      <c r="E602" s="30"/>
      <c r="F602" s="30"/>
      <c r="G602" s="30"/>
      <c r="H602" s="30"/>
      <c r="I602" s="30"/>
      <c r="J602" s="30"/>
      <c r="K602" s="30"/>
      <c r="L602" s="5"/>
      <c r="M602" s="30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30"/>
      <c r="B603" s="5"/>
      <c r="C603" s="5"/>
      <c r="D603" s="5"/>
      <c r="E603" s="30"/>
      <c r="F603" s="30"/>
      <c r="G603" s="30"/>
      <c r="H603" s="30"/>
      <c r="I603" s="30"/>
      <c r="J603" s="30"/>
      <c r="K603" s="30"/>
      <c r="L603" s="5"/>
      <c r="M603" s="30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30"/>
      <c r="B604" s="5"/>
      <c r="C604" s="5"/>
      <c r="D604" s="5"/>
      <c r="E604" s="30"/>
      <c r="F604" s="30"/>
      <c r="G604" s="30"/>
      <c r="H604" s="30"/>
      <c r="I604" s="30"/>
      <c r="J604" s="30"/>
      <c r="K604" s="30"/>
      <c r="L604" s="5"/>
      <c r="M604" s="30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30"/>
      <c r="B605" s="5"/>
      <c r="C605" s="5"/>
      <c r="D605" s="5"/>
      <c r="E605" s="30"/>
      <c r="F605" s="30"/>
      <c r="G605" s="30"/>
      <c r="H605" s="30"/>
      <c r="I605" s="30"/>
      <c r="J605" s="30"/>
      <c r="K605" s="30"/>
      <c r="L605" s="5"/>
      <c r="M605" s="30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30"/>
      <c r="B606" s="5"/>
      <c r="C606" s="5"/>
      <c r="D606" s="5"/>
      <c r="E606" s="30"/>
      <c r="F606" s="30"/>
      <c r="G606" s="30"/>
      <c r="H606" s="30"/>
      <c r="I606" s="30"/>
      <c r="J606" s="30"/>
      <c r="K606" s="30"/>
      <c r="L606" s="5"/>
      <c r="M606" s="30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30"/>
      <c r="B607" s="5"/>
      <c r="C607" s="5"/>
      <c r="D607" s="5"/>
      <c r="E607" s="30"/>
      <c r="F607" s="30"/>
      <c r="G607" s="30"/>
      <c r="H607" s="30"/>
      <c r="I607" s="30"/>
      <c r="J607" s="30"/>
      <c r="K607" s="30"/>
      <c r="L607" s="5"/>
      <c r="M607" s="30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30"/>
      <c r="B608" s="5"/>
      <c r="C608" s="5"/>
      <c r="D608" s="5"/>
      <c r="E608" s="30"/>
      <c r="F608" s="30"/>
      <c r="G608" s="30"/>
      <c r="H608" s="30"/>
      <c r="I608" s="30"/>
      <c r="J608" s="30"/>
      <c r="K608" s="30"/>
      <c r="L608" s="5"/>
      <c r="M608" s="30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30"/>
      <c r="B609" s="5"/>
      <c r="C609" s="5"/>
      <c r="D609" s="5"/>
      <c r="E609" s="30"/>
      <c r="F609" s="30"/>
      <c r="G609" s="30"/>
      <c r="H609" s="30"/>
      <c r="I609" s="30"/>
      <c r="J609" s="30"/>
      <c r="K609" s="30"/>
      <c r="L609" s="5"/>
      <c r="M609" s="30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30"/>
      <c r="B610" s="5"/>
      <c r="C610" s="5"/>
      <c r="D610" s="5"/>
      <c r="E610" s="30"/>
      <c r="F610" s="30"/>
      <c r="G610" s="30"/>
      <c r="H610" s="30"/>
      <c r="I610" s="30"/>
      <c r="J610" s="30"/>
      <c r="K610" s="30"/>
      <c r="L610" s="5"/>
      <c r="M610" s="30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30"/>
      <c r="B611" s="5"/>
      <c r="C611" s="5"/>
      <c r="D611" s="5"/>
      <c r="E611" s="30"/>
      <c r="F611" s="30"/>
      <c r="G611" s="30"/>
      <c r="H611" s="30"/>
      <c r="I611" s="30"/>
      <c r="J611" s="30"/>
      <c r="K611" s="30"/>
      <c r="L611" s="5"/>
      <c r="M611" s="30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30"/>
      <c r="B612" s="5"/>
      <c r="C612" s="5"/>
      <c r="D612" s="5"/>
      <c r="E612" s="30"/>
      <c r="F612" s="30"/>
      <c r="G612" s="30"/>
      <c r="H612" s="30"/>
      <c r="I612" s="30"/>
      <c r="J612" s="30"/>
      <c r="K612" s="30"/>
      <c r="L612" s="5"/>
      <c r="M612" s="30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30"/>
      <c r="B613" s="5"/>
      <c r="C613" s="5"/>
      <c r="D613" s="5"/>
      <c r="E613" s="30"/>
      <c r="F613" s="30"/>
      <c r="G613" s="30"/>
      <c r="H613" s="30"/>
      <c r="I613" s="30"/>
      <c r="J613" s="30"/>
      <c r="K613" s="30"/>
      <c r="L613" s="5"/>
      <c r="M613" s="30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30"/>
      <c r="B614" s="5"/>
      <c r="C614" s="5"/>
      <c r="D614" s="5"/>
      <c r="E614" s="30"/>
      <c r="F614" s="30"/>
      <c r="G614" s="30"/>
      <c r="H614" s="30"/>
      <c r="I614" s="30"/>
      <c r="J614" s="30"/>
      <c r="K614" s="30"/>
      <c r="L614" s="5"/>
      <c r="M614" s="30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30"/>
      <c r="B615" s="5"/>
      <c r="C615" s="5"/>
      <c r="D615" s="5"/>
      <c r="E615" s="30"/>
      <c r="F615" s="30"/>
      <c r="G615" s="30"/>
      <c r="H615" s="30"/>
      <c r="I615" s="30"/>
      <c r="J615" s="30"/>
      <c r="K615" s="30"/>
      <c r="L615" s="5"/>
      <c r="M615" s="30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30"/>
      <c r="B616" s="5"/>
      <c r="C616" s="5"/>
      <c r="D616" s="5"/>
      <c r="E616" s="30"/>
      <c r="F616" s="30"/>
      <c r="G616" s="30"/>
      <c r="H616" s="30"/>
      <c r="I616" s="30"/>
      <c r="J616" s="30"/>
      <c r="K616" s="30"/>
      <c r="L616" s="5"/>
      <c r="M616" s="30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30"/>
      <c r="B617" s="5"/>
      <c r="C617" s="5"/>
      <c r="D617" s="5"/>
      <c r="E617" s="30"/>
      <c r="F617" s="30"/>
      <c r="G617" s="30"/>
      <c r="H617" s="30"/>
      <c r="I617" s="30"/>
      <c r="J617" s="30"/>
      <c r="K617" s="30"/>
      <c r="L617" s="5"/>
      <c r="M617" s="30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30"/>
      <c r="B618" s="5"/>
      <c r="C618" s="5"/>
      <c r="D618" s="5"/>
      <c r="E618" s="30"/>
      <c r="F618" s="30"/>
      <c r="G618" s="30"/>
      <c r="H618" s="30"/>
      <c r="I618" s="30"/>
      <c r="J618" s="30"/>
      <c r="K618" s="30"/>
      <c r="L618" s="5"/>
      <c r="M618" s="30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30"/>
      <c r="B619" s="5"/>
      <c r="C619" s="5"/>
      <c r="D619" s="5"/>
      <c r="E619" s="30"/>
      <c r="F619" s="30"/>
      <c r="G619" s="30"/>
      <c r="H619" s="30"/>
      <c r="I619" s="30"/>
      <c r="J619" s="30"/>
      <c r="K619" s="30"/>
      <c r="L619" s="5"/>
      <c r="M619" s="30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30"/>
      <c r="B620" s="5"/>
      <c r="C620" s="5"/>
      <c r="D620" s="5"/>
      <c r="E620" s="30"/>
      <c r="F620" s="30"/>
      <c r="G620" s="30"/>
      <c r="H620" s="30"/>
      <c r="I620" s="30"/>
      <c r="J620" s="30"/>
      <c r="K620" s="30"/>
      <c r="L620" s="5"/>
      <c r="M620" s="30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30"/>
      <c r="B621" s="5"/>
      <c r="C621" s="5"/>
      <c r="D621" s="5"/>
      <c r="E621" s="30"/>
      <c r="F621" s="30"/>
      <c r="G621" s="30"/>
      <c r="H621" s="30"/>
      <c r="I621" s="30"/>
      <c r="J621" s="30"/>
      <c r="K621" s="30"/>
      <c r="L621" s="5"/>
      <c r="M621" s="30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30"/>
      <c r="B622" s="5"/>
      <c r="C622" s="5"/>
      <c r="D622" s="5"/>
      <c r="E622" s="30"/>
      <c r="F622" s="30"/>
      <c r="G622" s="30"/>
      <c r="H622" s="30"/>
      <c r="I622" s="30"/>
      <c r="J622" s="30"/>
      <c r="K622" s="30"/>
      <c r="L622" s="5"/>
      <c r="M622" s="30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30"/>
      <c r="B623" s="5"/>
      <c r="C623" s="5"/>
      <c r="D623" s="5"/>
      <c r="E623" s="30"/>
      <c r="F623" s="30"/>
      <c r="G623" s="30"/>
      <c r="H623" s="30"/>
      <c r="I623" s="30"/>
      <c r="J623" s="30"/>
      <c r="K623" s="30"/>
      <c r="L623" s="5"/>
      <c r="M623" s="30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30"/>
      <c r="B624" s="5"/>
      <c r="C624" s="5"/>
      <c r="D624" s="5"/>
      <c r="E624" s="30"/>
      <c r="F624" s="30"/>
      <c r="G624" s="30"/>
      <c r="H624" s="30"/>
      <c r="I624" s="30"/>
      <c r="J624" s="30"/>
      <c r="K624" s="30"/>
      <c r="L624" s="5"/>
      <c r="M624" s="30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30"/>
      <c r="B625" s="5"/>
      <c r="C625" s="5"/>
      <c r="D625" s="5"/>
      <c r="E625" s="30"/>
      <c r="F625" s="30"/>
      <c r="G625" s="30"/>
      <c r="H625" s="30"/>
      <c r="I625" s="30"/>
      <c r="J625" s="30"/>
      <c r="K625" s="30"/>
      <c r="L625" s="5"/>
      <c r="M625" s="30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30"/>
      <c r="B626" s="5"/>
      <c r="C626" s="5"/>
      <c r="D626" s="5"/>
      <c r="E626" s="30"/>
      <c r="F626" s="30"/>
      <c r="G626" s="30"/>
      <c r="H626" s="30"/>
      <c r="I626" s="30"/>
      <c r="J626" s="30"/>
      <c r="K626" s="30"/>
      <c r="L626" s="5"/>
      <c r="M626" s="30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30"/>
      <c r="B627" s="5"/>
      <c r="C627" s="5"/>
      <c r="D627" s="5"/>
      <c r="E627" s="30"/>
      <c r="F627" s="30"/>
      <c r="G627" s="30"/>
      <c r="H627" s="30"/>
      <c r="I627" s="30"/>
      <c r="J627" s="30"/>
      <c r="K627" s="30"/>
      <c r="L627" s="5"/>
      <c r="M627" s="30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30"/>
      <c r="B628" s="5"/>
      <c r="C628" s="5"/>
      <c r="D628" s="5"/>
      <c r="E628" s="30"/>
      <c r="F628" s="30"/>
      <c r="G628" s="30"/>
      <c r="H628" s="30"/>
      <c r="I628" s="30"/>
      <c r="J628" s="30"/>
      <c r="K628" s="30"/>
      <c r="L628" s="5"/>
      <c r="M628" s="30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30"/>
      <c r="B629" s="5"/>
      <c r="C629" s="5"/>
      <c r="D629" s="5"/>
      <c r="E629" s="30"/>
      <c r="F629" s="30"/>
      <c r="G629" s="30"/>
      <c r="H629" s="30"/>
      <c r="I629" s="30"/>
      <c r="J629" s="30"/>
      <c r="K629" s="30"/>
      <c r="L629" s="5"/>
      <c r="M629" s="30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30"/>
      <c r="B630" s="5"/>
      <c r="C630" s="5"/>
      <c r="D630" s="5"/>
      <c r="E630" s="30"/>
      <c r="F630" s="30"/>
      <c r="G630" s="30"/>
      <c r="H630" s="30"/>
      <c r="I630" s="30"/>
      <c r="J630" s="30"/>
      <c r="K630" s="30"/>
      <c r="L630" s="5"/>
      <c r="M630" s="30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30"/>
      <c r="B631" s="5"/>
      <c r="C631" s="5"/>
      <c r="D631" s="5"/>
      <c r="E631" s="30"/>
      <c r="F631" s="30"/>
      <c r="G631" s="30"/>
      <c r="H631" s="30"/>
      <c r="I631" s="30"/>
      <c r="J631" s="30"/>
      <c r="K631" s="30"/>
      <c r="L631" s="5"/>
      <c r="M631" s="30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30"/>
      <c r="B632" s="5"/>
      <c r="C632" s="5"/>
      <c r="D632" s="5"/>
      <c r="E632" s="30"/>
      <c r="F632" s="30"/>
      <c r="G632" s="30"/>
      <c r="H632" s="30"/>
      <c r="I632" s="30"/>
      <c r="J632" s="30"/>
      <c r="K632" s="30"/>
      <c r="L632" s="5"/>
      <c r="M632" s="30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30"/>
      <c r="B633" s="5"/>
      <c r="C633" s="5"/>
      <c r="D633" s="5"/>
      <c r="E633" s="30"/>
      <c r="F633" s="30"/>
      <c r="G633" s="30"/>
      <c r="H633" s="30"/>
      <c r="I633" s="30"/>
      <c r="J633" s="30"/>
      <c r="K633" s="30"/>
      <c r="L633" s="5"/>
      <c r="M633" s="30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30"/>
      <c r="B634" s="5"/>
      <c r="C634" s="5"/>
      <c r="D634" s="5"/>
      <c r="E634" s="30"/>
      <c r="F634" s="30"/>
      <c r="G634" s="30"/>
      <c r="H634" s="30"/>
      <c r="I634" s="30"/>
      <c r="J634" s="30"/>
      <c r="K634" s="30"/>
      <c r="L634" s="5"/>
      <c r="M634" s="30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30"/>
      <c r="B635" s="5"/>
      <c r="C635" s="5"/>
      <c r="D635" s="5"/>
      <c r="E635" s="30"/>
      <c r="F635" s="30"/>
      <c r="G635" s="30"/>
      <c r="H635" s="30"/>
      <c r="I635" s="30"/>
      <c r="J635" s="30"/>
      <c r="K635" s="30"/>
      <c r="L635" s="5"/>
      <c r="M635" s="30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30"/>
      <c r="B636" s="5"/>
      <c r="C636" s="5"/>
      <c r="D636" s="5"/>
      <c r="E636" s="30"/>
      <c r="F636" s="30"/>
      <c r="G636" s="30"/>
      <c r="H636" s="30"/>
      <c r="I636" s="30"/>
      <c r="J636" s="30"/>
      <c r="K636" s="30"/>
      <c r="L636" s="5"/>
      <c r="M636" s="30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30"/>
      <c r="B637" s="5"/>
      <c r="C637" s="5"/>
      <c r="D637" s="5"/>
      <c r="E637" s="30"/>
      <c r="F637" s="30"/>
      <c r="G637" s="30"/>
      <c r="H637" s="30"/>
      <c r="I637" s="30"/>
      <c r="J637" s="30"/>
      <c r="K637" s="30"/>
      <c r="L637" s="5"/>
      <c r="M637" s="30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30"/>
      <c r="B638" s="5"/>
      <c r="C638" s="5"/>
      <c r="D638" s="5"/>
      <c r="E638" s="30"/>
      <c r="F638" s="30"/>
      <c r="G638" s="30"/>
      <c r="H638" s="30"/>
      <c r="I638" s="30"/>
      <c r="J638" s="30"/>
      <c r="K638" s="30"/>
      <c r="L638" s="5"/>
      <c r="M638" s="30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30"/>
      <c r="B639" s="5"/>
      <c r="C639" s="5"/>
      <c r="D639" s="5"/>
      <c r="E639" s="30"/>
      <c r="F639" s="30"/>
      <c r="G639" s="30"/>
      <c r="H639" s="30"/>
      <c r="I639" s="30"/>
      <c r="J639" s="30"/>
      <c r="K639" s="30"/>
      <c r="L639" s="5"/>
      <c r="M639" s="30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30"/>
      <c r="B640" s="5"/>
      <c r="C640" s="5"/>
      <c r="D640" s="5"/>
      <c r="E640" s="30"/>
      <c r="F640" s="30"/>
      <c r="G640" s="30"/>
      <c r="H640" s="30"/>
      <c r="I640" s="30"/>
      <c r="J640" s="30"/>
      <c r="K640" s="30"/>
      <c r="L640" s="5"/>
      <c r="M640" s="30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30"/>
      <c r="B641" s="5"/>
      <c r="C641" s="5"/>
      <c r="D641" s="5"/>
      <c r="E641" s="30"/>
      <c r="F641" s="30"/>
      <c r="G641" s="30"/>
      <c r="H641" s="30"/>
      <c r="I641" s="30"/>
      <c r="J641" s="30"/>
      <c r="K641" s="30"/>
      <c r="L641" s="5"/>
      <c r="M641" s="30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30"/>
      <c r="B642" s="5"/>
      <c r="C642" s="5"/>
      <c r="D642" s="5"/>
      <c r="E642" s="30"/>
      <c r="F642" s="30"/>
      <c r="G642" s="30"/>
      <c r="H642" s="30"/>
      <c r="I642" s="30"/>
      <c r="J642" s="30"/>
      <c r="K642" s="30"/>
      <c r="L642" s="5"/>
      <c r="M642" s="30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30"/>
      <c r="B643" s="5"/>
      <c r="C643" s="5"/>
      <c r="D643" s="5"/>
      <c r="E643" s="30"/>
      <c r="F643" s="30"/>
      <c r="G643" s="30"/>
      <c r="H643" s="30"/>
      <c r="I643" s="30"/>
      <c r="J643" s="30"/>
      <c r="K643" s="30"/>
      <c r="L643" s="5"/>
      <c r="M643" s="30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30"/>
      <c r="B644" s="5"/>
      <c r="C644" s="5"/>
      <c r="D644" s="5"/>
      <c r="E644" s="30"/>
      <c r="F644" s="30"/>
      <c r="G644" s="30"/>
      <c r="H644" s="30"/>
      <c r="I644" s="30"/>
      <c r="J644" s="30"/>
      <c r="K644" s="30"/>
      <c r="L644" s="5"/>
      <c r="M644" s="30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30"/>
      <c r="B645" s="5"/>
      <c r="C645" s="5"/>
      <c r="D645" s="5"/>
      <c r="E645" s="30"/>
      <c r="F645" s="30"/>
      <c r="G645" s="30"/>
      <c r="H645" s="30"/>
      <c r="I645" s="30"/>
      <c r="J645" s="30"/>
      <c r="K645" s="30"/>
      <c r="L645" s="5"/>
      <c r="M645" s="30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30"/>
      <c r="B646" s="5"/>
      <c r="C646" s="5"/>
      <c r="D646" s="5"/>
      <c r="E646" s="30"/>
      <c r="F646" s="30"/>
      <c r="G646" s="30"/>
      <c r="H646" s="30"/>
      <c r="I646" s="30"/>
      <c r="J646" s="30"/>
      <c r="K646" s="30"/>
      <c r="L646" s="5"/>
      <c r="M646" s="30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30"/>
      <c r="B647" s="5"/>
      <c r="C647" s="5"/>
      <c r="D647" s="5"/>
      <c r="E647" s="30"/>
      <c r="F647" s="30"/>
      <c r="G647" s="30"/>
      <c r="H647" s="30"/>
      <c r="I647" s="30"/>
      <c r="J647" s="30"/>
      <c r="K647" s="30"/>
      <c r="L647" s="5"/>
      <c r="M647" s="30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30"/>
      <c r="B648" s="5"/>
      <c r="C648" s="5"/>
      <c r="D648" s="5"/>
      <c r="E648" s="30"/>
      <c r="F648" s="30"/>
      <c r="G648" s="30"/>
      <c r="H648" s="30"/>
      <c r="I648" s="30"/>
      <c r="J648" s="30"/>
      <c r="K648" s="30"/>
      <c r="L648" s="5"/>
      <c r="M648" s="30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30"/>
      <c r="B649" s="5"/>
      <c r="C649" s="5"/>
      <c r="D649" s="5"/>
      <c r="E649" s="30"/>
      <c r="F649" s="30"/>
      <c r="G649" s="30"/>
      <c r="H649" s="30"/>
      <c r="I649" s="30"/>
      <c r="J649" s="30"/>
      <c r="K649" s="30"/>
      <c r="L649" s="5"/>
      <c r="M649" s="30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30"/>
      <c r="B650" s="5"/>
      <c r="C650" s="5"/>
      <c r="D650" s="5"/>
      <c r="E650" s="30"/>
      <c r="F650" s="30"/>
      <c r="G650" s="30"/>
      <c r="H650" s="30"/>
      <c r="I650" s="30"/>
      <c r="J650" s="30"/>
      <c r="K650" s="30"/>
      <c r="L650" s="5"/>
      <c r="M650" s="30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30"/>
      <c r="B651" s="5"/>
      <c r="C651" s="5"/>
      <c r="D651" s="5"/>
      <c r="E651" s="30"/>
      <c r="F651" s="30"/>
      <c r="G651" s="30"/>
      <c r="H651" s="30"/>
      <c r="I651" s="30"/>
      <c r="J651" s="30"/>
      <c r="K651" s="30"/>
      <c r="L651" s="5"/>
      <c r="M651" s="30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30"/>
      <c r="B652" s="5"/>
      <c r="C652" s="5"/>
      <c r="D652" s="5"/>
      <c r="E652" s="30"/>
      <c r="F652" s="30"/>
      <c r="G652" s="30"/>
      <c r="H652" s="30"/>
      <c r="I652" s="30"/>
      <c r="J652" s="30"/>
      <c r="K652" s="30"/>
      <c r="L652" s="5"/>
      <c r="M652" s="30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30"/>
      <c r="B653" s="5"/>
      <c r="C653" s="5"/>
      <c r="D653" s="5"/>
      <c r="E653" s="30"/>
      <c r="F653" s="30"/>
      <c r="G653" s="30"/>
      <c r="H653" s="30"/>
      <c r="I653" s="30"/>
      <c r="J653" s="30"/>
      <c r="K653" s="30"/>
      <c r="L653" s="5"/>
      <c r="M653" s="30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30"/>
      <c r="B654" s="5"/>
      <c r="C654" s="5"/>
      <c r="D654" s="5"/>
      <c r="E654" s="30"/>
      <c r="F654" s="30"/>
      <c r="G654" s="30"/>
      <c r="H654" s="30"/>
      <c r="I654" s="30"/>
      <c r="J654" s="30"/>
      <c r="K654" s="30"/>
      <c r="L654" s="5"/>
      <c r="M654" s="30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30"/>
      <c r="B655" s="5"/>
      <c r="C655" s="5"/>
      <c r="D655" s="5"/>
      <c r="E655" s="30"/>
      <c r="F655" s="30"/>
      <c r="G655" s="30"/>
      <c r="H655" s="30"/>
      <c r="I655" s="30"/>
      <c r="J655" s="30"/>
      <c r="K655" s="30"/>
      <c r="L655" s="5"/>
      <c r="M655" s="30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30"/>
      <c r="B656" s="5"/>
      <c r="C656" s="5"/>
      <c r="D656" s="5"/>
      <c r="E656" s="30"/>
      <c r="F656" s="30"/>
      <c r="G656" s="30"/>
      <c r="H656" s="30"/>
      <c r="I656" s="30"/>
      <c r="J656" s="30"/>
      <c r="K656" s="30"/>
      <c r="L656" s="5"/>
      <c r="M656" s="30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30"/>
      <c r="B657" s="5"/>
      <c r="C657" s="5"/>
      <c r="D657" s="5"/>
      <c r="E657" s="30"/>
      <c r="F657" s="30"/>
      <c r="G657" s="30"/>
      <c r="H657" s="30"/>
      <c r="I657" s="30"/>
      <c r="J657" s="30"/>
      <c r="K657" s="30"/>
      <c r="L657" s="5"/>
      <c r="M657" s="30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30"/>
      <c r="B658" s="5"/>
      <c r="C658" s="5"/>
      <c r="D658" s="5"/>
      <c r="E658" s="30"/>
      <c r="F658" s="30"/>
      <c r="G658" s="30"/>
      <c r="H658" s="30"/>
      <c r="I658" s="30"/>
      <c r="J658" s="30"/>
      <c r="K658" s="30"/>
      <c r="L658" s="5"/>
      <c r="M658" s="30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30"/>
      <c r="B659" s="5"/>
      <c r="C659" s="5"/>
      <c r="D659" s="5"/>
      <c r="E659" s="30"/>
      <c r="F659" s="30"/>
      <c r="G659" s="30"/>
      <c r="H659" s="30"/>
      <c r="I659" s="30"/>
      <c r="J659" s="30"/>
      <c r="K659" s="30"/>
      <c r="L659" s="5"/>
      <c r="M659" s="30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30"/>
      <c r="B660" s="5"/>
      <c r="C660" s="5"/>
      <c r="D660" s="5"/>
      <c r="E660" s="30"/>
      <c r="F660" s="30"/>
      <c r="G660" s="30"/>
      <c r="H660" s="30"/>
      <c r="I660" s="30"/>
      <c r="J660" s="30"/>
      <c r="K660" s="30"/>
      <c r="L660" s="5"/>
      <c r="M660" s="30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30"/>
      <c r="B661" s="5"/>
      <c r="C661" s="5"/>
      <c r="D661" s="5"/>
      <c r="E661" s="30"/>
      <c r="F661" s="30"/>
      <c r="G661" s="30"/>
      <c r="H661" s="30"/>
      <c r="I661" s="30"/>
      <c r="J661" s="30"/>
      <c r="K661" s="30"/>
      <c r="L661" s="5"/>
      <c r="M661" s="30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30"/>
      <c r="B662" s="5"/>
      <c r="C662" s="5"/>
      <c r="D662" s="5"/>
      <c r="E662" s="30"/>
      <c r="F662" s="30"/>
      <c r="G662" s="30"/>
      <c r="H662" s="30"/>
      <c r="I662" s="30"/>
      <c r="J662" s="30"/>
      <c r="K662" s="30"/>
      <c r="L662" s="5"/>
      <c r="M662" s="30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30"/>
      <c r="B663" s="5"/>
      <c r="C663" s="5"/>
      <c r="D663" s="5"/>
      <c r="E663" s="30"/>
      <c r="F663" s="30"/>
      <c r="G663" s="30"/>
      <c r="H663" s="30"/>
      <c r="I663" s="30"/>
      <c r="J663" s="30"/>
      <c r="K663" s="30"/>
      <c r="L663" s="5"/>
      <c r="M663" s="30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30"/>
      <c r="B664" s="5"/>
      <c r="C664" s="5"/>
      <c r="D664" s="5"/>
      <c r="E664" s="30"/>
      <c r="F664" s="30"/>
      <c r="G664" s="30"/>
      <c r="H664" s="30"/>
      <c r="I664" s="30"/>
      <c r="J664" s="30"/>
      <c r="K664" s="30"/>
      <c r="L664" s="5"/>
      <c r="M664" s="30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30"/>
      <c r="B665" s="5"/>
      <c r="C665" s="5"/>
      <c r="D665" s="5"/>
      <c r="E665" s="30"/>
      <c r="F665" s="30"/>
      <c r="G665" s="30"/>
      <c r="H665" s="30"/>
      <c r="I665" s="30"/>
      <c r="J665" s="30"/>
      <c r="K665" s="30"/>
      <c r="L665" s="5"/>
      <c r="M665" s="30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30"/>
      <c r="B666" s="5"/>
      <c r="C666" s="5"/>
      <c r="D666" s="5"/>
      <c r="E666" s="30"/>
      <c r="F666" s="30"/>
      <c r="G666" s="30"/>
      <c r="H666" s="30"/>
      <c r="I666" s="30"/>
      <c r="J666" s="30"/>
      <c r="K666" s="30"/>
      <c r="L666" s="5"/>
      <c r="M666" s="30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30"/>
      <c r="B667" s="5"/>
      <c r="C667" s="5"/>
      <c r="D667" s="5"/>
      <c r="E667" s="30"/>
      <c r="F667" s="30"/>
      <c r="G667" s="30"/>
      <c r="H667" s="30"/>
      <c r="I667" s="30"/>
      <c r="J667" s="30"/>
      <c r="K667" s="30"/>
      <c r="L667" s="5"/>
      <c r="M667" s="30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30"/>
      <c r="B668" s="5"/>
      <c r="C668" s="5"/>
      <c r="D668" s="5"/>
      <c r="E668" s="30"/>
      <c r="F668" s="30"/>
      <c r="G668" s="30"/>
      <c r="H668" s="30"/>
      <c r="I668" s="30"/>
      <c r="J668" s="30"/>
      <c r="K668" s="30"/>
      <c r="L668" s="5"/>
      <c r="M668" s="30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30"/>
      <c r="B669" s="5"/>
      <c r="C669" s="5"/>
      <c r="D669" s="5"/>
      <c r="E669" s="30"/>
      <c r="F669" s="30"/>
      <c r="G669" s="30"/>
      <c r="H669" s="30"/>
      <c r="I669" s="30"/>
      <c r="J669" s="30"/>
      <c r="K669" s="30"/>
      <c r="L669" s="5"/>
      <c r="M669" s="30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30"/>
      <c r="B670" s="5"/>
      <c r="C670" s="5"/>
      <c r="D670" s="5"/>
      <c r="E670" s="30"/>
      <c r="F670" s="30"/>
      <c r="G670" s="30"/>
      <c r="H670" s="30"/>
      <c r="I670" s="30"/>
      <c r="J670" s="30"/>
      <c r="K670" s="30"/>
      <c r="L670" s="5"/>
      <c r="M670" s="30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30"/>
      <c r="B671" s="5"/>
      <c r="C671" s="5"/>
      <c r="D671" s="5"/>
      <c r="E671" s="30"/>
      <c r="F671" s="30"/>
      <c r="G671" s="30"/>
      <c r="H671" s="30"/>
      <c r="I671" s="30"/>
      <c r="J671" s="30"/>
      <c r="K671" s="30"/>
      <c r="L671" s="5"/>
      <c r="M671" s="30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30"/>
      <c r="B672" s="5"/>
      <c r="C672" s="5"/>
      <c r="D672" s="5"/>
      <c r="E672" s="30"/>
      <c r="F672" s="30"/>
      <c r="G672" s="30"/>
      <c r="H672" s="30"/>
      <c r="I672" s="30"/>
      <c r="J672" s="30"/>
      <c r="K672" s="30"/>
      <c r="L672" s="5"/>
      <c r="M672" s="30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30"/>
      <c r="B673" s="5"/>
      <c r="C673" s="5"/>
      <c r="D673" s="5"/>
      <c r="E673" s="30"/>
      <c r="F673" s="30"/>
      <c r="G673" s="30"/>
      <c r="H673" s="30"/>
      <c r="I673" s="30"/>
      <c r="J673" s="30"/>
      <c r="K673" s="30"/>
      <c r="L673" s="5"/>
      <c r="M673" s="30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30"/>
      <c r="B674" s="5"/>
      <c r="C674" s="5"/>
      <c r="D674" s="5"/>
      <c r="E674" s="30"/>
      <c r="F674" s="30"/>
      <c r="G674" s="30"/>
      <c r="H674" s="30"/>
      <c r="I674" s="30"/>
      <c r="J674" s="30"/>
      <c r="K674" s="30"/>
      <c r="L674" s="5"/>
      <c r="M674" s="30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30"/>
      <c r="B675" s="5"/>
      <c r="C675" s="5"/>
      <c r="D675" s="5"/>
      <c r="E675" s="30"/>
      <c r="F675" s="30"/>
      <c r="G675" s="30"/>
      <c r="H675" s="30"/>
      <c r="I675" s="30"/>
      <c r="J675" s="30"/>
      <c r="K675" s="30"/>
      <c r="L675" s="5"/>
      <c r="M675" s="30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30"/>
      <c r="B676" s="5"/>
      <c r="C676" s="5"/>
      <c r="D676" s="5"/>
      <c r="E676" s="30"/>
      <c r="F676" s="30"/>
      <c r="G676" s="30"/>
      <c r="H676" s="30"/>
      <c r="I676" s="30"/>
      <c r="J676" s="30"/>
      <c r="K676" s="30"/>
      <c r="L676" s="5"/>
      <c r="M676" s="30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30"/>
      <c r="B677" s="5"/>
      <c r="C677" s="5"/>
      <c r="D677" s="5"/>
      <c r="E677" s="30"/>
      <c r="F677" s="30"/>
      <c r="G677" s="30"/>
      <c r="H677" s="30"/>
      <c r="I677" s="30"/>
      <c r="J677" s="30"/>
      <c r="K677" s="30"/>
      <c r="L677" s="5"/>
      <c r="M677" s="30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30"/>
      <c r="B678" s="5"/>
      <c r="C678" s="5"/>
      <c r="D678" s="5"/>
      <c r="E678" s="30"/>
      <c r="F678" s="30"/>
      <c r="G678" s="30"/>
      <c r="H678" s="30"/>
      <c r="I678" s="30"/>
      <c r="J678" s="30"/>
      <c r="K678" s="30"/>
      <c r="L678" s="5"/>
      <c r="M678" s="30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30"/>
      <c r="B679" s="5"/>
      <c r="C679" s="5"/>
      <c r="D679" s="5"/>
      <c r="E679" s="30"/>
      <c r="F679" s="30"/>
      <c r="G679" s="30"/>
      <c r="H679" s="30"/>
      <c r="I679" s="30"/>
      <c r="J679" s="30"/>
      <c r="K679" s="30"/>
      <c r="L679" s="5"/>
      <c r="M679" s="30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30"/>
      <c r="B680" s="5"/>
      <c r="C680" s="5"/>
      <c r="D680" s="5"/>
      <c r="E680" s="30"/>
      <c r="F680" s="30"/>
      <c r="G680" s="30"/>
      <c r="H680" s="30"/>
      <c r="I680" s="30"/>
      <c r="J680" s="30"/>
      <c r="K680" s="30"/>
      <c r="L680" s="5"/>
      <c r="M680" s="30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30"/>
      <c r="B681" s="5"/>
      <c r="C681" s="5"/>
      <c r="D681" s="5"/>
      <c r="E681" s="30"/>
      <c r="F681" s="30"/>
      <c r="G681" s="30"/>
      <c r="H681" s="30"/>
      <c r="I681" s="30"/>
      <c r="J681" s="30"/>
      <c r="K681" s="30"/>
      <c r="L681" s="5"/>
      <c r="M681" s="30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30"/>
      <c r="B682" s="5"/>
      <c r="C682" s="5"/>
      <c r="D682" s="5"/>
      <c r="E682" s="30"/>
      <c r="F682" s="30"/>
      <c r="G682" s="30"/>
      <c r="H682" s="30"/>
      <c r="I682" s="30"/>
      <c r="J682" s="30"/>
      <c r="K682" s="30"/>
      <c r="L682" s="5"/>
      <c r="M682" s="30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30"/>
      <c r="B683" s="5"/>
      <c r="C683" s="5"/>
      <c r="D683" s="5"/>
      <c r="E683" s="30"/>
      <c r="F683" s="30"/>
      <c r="G683" s="30"/>
      <c r="H683" s="30"/>
      <c r="I683" s="30"/>
      <c r="J683" s="30"/>
      <c r="K683" s="30"/>
      <c r="L683" s="5"/>
      <c r="M683" s="30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30"/>
      <c r="B684" s="5"/>
      <c r="C684" s="5"/>
      <c r="D684" s="5"/>
      <c r="E684" s="30"/>
      <c r="F684" s="30"/>
      <c r="G684" s="30"/>
      <c r="H684" s="30"/>
      <c r="I684" s="30"/>
      <c r="J684" s="30"/>
      <c r="K684" s="30"/>
      <c r="L684" s="5"/>
      <c r="M684" s="30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30"/>
      <c r="B685" s="5"/>
      <c r="C685" s="5"/>
      <c r="D685" s="5"/>
      <c r="E685" s="30"/>
      <c r="F685" s="30"/>
      <c r="G685" s="30"/>
      <c r="H685" s="30"/>
      <c r="I685" s="30"/>
      <c r="J685" s="30"/>
      <c r="K685" s="30"/>
      <c r="L685" s="5"/>
      <c r="M685" s="30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30"/>
      <c r="B686" s="5"/>
      <c r="C686" s="5"/>
      <c r="D686" s="5"/>
      <c r="E686" s="30"/>
      <c r="F686" s="30"/>
      <c r="G686" s="30"/>
      <c r="H686" s="30"/>
      <c r="I686" s="30"/>
      <c r="J686" s="30"/>
      <c r="K686" s="30"/>
      <c r="L686" s="5"/>
      <c r="M686" s="30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30"/>
      <c r="B687" s="5"/>
      <c r="C687" s="5"/>
      <c r="D687" s="5"/>
      <c r="E687" s="30"/>
      <c r="F687" s="30"/>
      <c r="G687" s="30"/>
      <c r="H687" s="30"/>
      <c r="I687" s="30"/>
      <c r="J687" s="30"/>
      <c r="K687" s="30"/>
      <c r="L687" s="5"/>
      <c r="M687" s="30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30"/>
      <c r="B688" s="5"/>
      <c r="C688" s="5"/>
      <c r="D688" s="5"/>
      <c r="E688" s="30"/>
      <c r="F688" s="30"/>
      <c r="G688" s="30"/>
      <c r="H688" s="30"/>
      <c r="I688" s="30"/>
      <c r="J688" s="30"/>
      <c r="K688" s="30"/>
      <c r="L688" s="5"/>
      <c r="M688" s="30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30"/>
      <c r="B689" s="5"/>
      <c r="C689" s="5"/>
      <c r="D689" s="5"/>
      <c r="E689" s="30"/>
      <c r="F689" s="30"/>
      <c r="G689" s="30"/>
      <c r="H689" s="30"/>
      <c r="I689" s="30"/>
      <c r="J689" s="30"/>
      <c r="K689" s="30"/>
      <c r="L689" s="5"/>
      <c r="M689" s="30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30"/>
      <c r="B690" s="5"/>
      <c r="C690" s="5"/>
      <c r="D690" s="5"/>
      <c r="E690" s="30"/>
      <c r="F690" s="30"/>
      <c r="G690" s="30"/>
      <c r="H690" s="30"/>
      <c r="I690" s="30"/>
      <c r="J690" s="30"/>
      <c r="K690" s="30"/>
      <c r="L690" s="5"/>
      <c r="M690" s="30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30"/>
      <c r="B691" s="5"/>
      <c r="C691" s="5"/>
      <c r="D691" s="5"/>
      <c r="E691" s="30"/>
      <c r="F691" s="30"/>
      <c r="G691" s="30"/>
      <c r="H691" s="30"/>
      <c r="I691" s="30"/>
      <c r="J691" s="30"/>
      <c r="K691" s="30"/>
      <c r="L691" s="5"/>
      <c r="M691" s="30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30"/>
      <c r="B692" s="5"/>
      <c r="C692" s="5"/>
      <c r="D692" s="5"/>
      <c r="E692" s="30"/>
      <c r="F692" s="30"/>
      <c r="G692" s="30"/>
      <c r="H692" s="30"/>
      <c r="I692" s="30"/>
      <c r="J692" s="30"/>
      <c r="K692" s="30"/>
      <c r="L692" s="5"/>
      <c r="M692" s="30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30"/>
      <c r="B693" s="5"/>
      <c r="C693" s="5"/>
      <c r="D693" s="5"/>
      <c r="E693" s="30"/>
      <c r="F693" s="30"/>
      <c r="G693" s="30"/>
      <c r="H693" s="30"/>
      <c r="I693" s="30"/>
      <c r="J693" s="30"/>
      <c r="K693" s="30"/>
      <c r="L693" s="5"/>
      <c r="M693" s="30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30"/>
      <c r="B694" s="5"/>
      <c r="C694" s="5"/>
      <c r="D694" s="5"/>
      <c r="E694" s="30"/>
      <c r="F694" s="30"/>
      <c r="G694" s="30"/>
      <c r="H694" s="30"/>
      <c r="I694" s="30"/>
      <c r="J694" s="30"/>
      <c r="K694" s="30"/>
      <c r="L694" s="5"/>
      <c r="M694" s="30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30"/>
      <c r="B695" s="5"/>
      <c r="C695" s="5"/>
      <c r="D695" s="5"/>
      <c r="E695" s="30"/>
      <c r="F695" s="30"/>
      <c r="G695" s="30"/>
      <c r="H695" s="30"/>
      <c r="I695" s="30"/>
      <c r="J695" s="30"/>
      <c r="K695" s="30"/>
      <c r="L695" s="5"/>
      <c r="M695" s="30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30"/>
      <c r="B696" s="5"/>
      <c r="C696" s="5"/>
      <c r="D696" s="5"/>
      <c r="E696" s="30"/>
      <c r="F696" s="30"/>
      <c r="G696" s="30"/>
      <c r="H696" s="30"/>
      <c r="I696" s="30"/>
      <c r="J696" s="30"/>
      <c r="K696" s="30"/>
      <c r="L696" s="5"/>
      <c r="M696" s="30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30"/>
      <c r="B697" s="5"/>
      <c r="C697" s="5"/>
      <c r="D697" s="5"/>
      <c r="E697" s="30"/>
      <c r="F697" s="30"/>
      <c r="G697" s="30"/>
      <c r="H697" s="30"/>
      <c r="I697" s="30"/>
      <c r="J697" s="30"/>
      <c r="K697" s="30"/>
      <c r="L697" s="5"/>
      <c r="M697" s="30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30"/>
      <c r="B698" s="5"/>
      <c r="C698" s="5"/>
      <c r="D698" s="5"/>
      <c r="E698" s="30"/>
      <c r="F698" s="30"/>
      <c r="G698" s="30"/>
      <c r="H698" s="30"/>
      <c r="I698" s="30"/>
      <c r="J698" s="30"/>
      <c r="K698" s="30"/>
      <c r="L698" s="5"/>
      <c r="M698" s="30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30"/>
      <c r="B699" s="5"/>
      <c r="C699" s="5"/>
      <c r="D699" s="5"/>
      <c r="E699" s="30"/>
      <c r="F699" s="30"/>
      <c r="G699" s="30"/>
      <c r="H699" s="30"/>
      <c r="I699" s="30"/>
      <c r="J699" s="30"/>
      <c r="K699" s="30"/>
      <c r="L699" s="5"/>
      <c r="M699" s="30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30"/>
      <c r="B700" s="5"/>
      <c r="C700" s="5"/>
      <c r="D700" s="5"/>
      <c r="E700" s="30"/>
      <c r="F700" s="30"/>
      <c r="G700" s="30"/>
      <c r="H700" s="30"/>
      <c r="I700" s="30"/>
      <c r="J700" s="30"/>
      <c r="K700" s="30"/>
      <c r="L700" s="5"/>
      <c r="M700" s="30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30"/>
      <c r="B701" s="5"/>
      <c r="C701" s="5"/>
      <c r="D701" s="5"/>
      <c r="E701" s="30"/>
      <c r="F701" s="30"/>
      <c r="G701" s="30"/>
      <c r="H701" s="30"/>
      <c r="I701" s="30"/>
      <c r="J701" s="30"/>
      <c r="K701" s="30"/>
      <c r="L701" s="5"/>
      <c r="M701" s="30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30"/>
      <c r="B702" s="5"/>
      <c r="C702" s="5"/>
      <c r="D702" s="5"/>
      <c r="E702" s="30"/>
      <c r="F702" s="30"/>
      <c r="G702" s="30"/>
      <c r="H702" s="30"/>
      <c r="I702" s="30"/>
      <c r="J702" s="30"/>
      <c r="K702" s="30"/>
      <c r="L702" s="5"/>
      <c r="M702" s="30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30"/>
      <c r="B703" s="5"/>
      <c r="C703" s="5"/>
      <c r="D703" s="5"/>
      <c r="E703" s="30"/>
      <c r="F703" s="30"/>
      <c r="G703" s="30"/>
      <c r="H703" s="30"/>
      <c r="I703" s="30"/>
      <c r="J703" s="30"/>
      <c r="K703" s="30"/>
      <c r="L703" s="5"/>
      <c r="M703" s="30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30"/>
      <c r="B704" s="5"/>
      <c r="C704" s="5"/>
      <c r="D704" s="5"/>
      <c r="E704" s="30"/>
      <c r="F704" s="30"/>
      <c r="G704" s="30"/>
      <c r="H704" s="30"/>
      <c r="I704" s="30"/>
      <c r="J704" s="30"/>
      <c r="K704" s="30"/>
      <c r="L704" s="5"/>
      <c r="M704" s="30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30"/>
      <c r="B705" s="5"/>
      <c r="C705" s="5"/>
      <c r="D705" s="5"/>
      <c r="E705" s="30"/>
      <c r="F705" s="30"/>
      <c r="G705" s="30"/>
      <c r="H705" s="30"/>
      <c r="I705" s="30"/>
      <c r="J705" s="30"/>
      <c r="K705" s="30"/>
      <c r="L705" s="5"/>
      <c r="M705" s="30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30"/>
      <c r="B706" s="5"/>
      <c r="C706" s="5"/>
      <c r="D706" s="5"/>
      <c r="E706" s="30"/>
      <c r="F706" s="30"/>
      <c r="G706" s="30"/>
      <c r="H706" s="30"/>
      <c r="I706" s="30"/>
      <c r="J706" s="30"/>
      <c r="K706" s="30"/>
      <c r="L706" s="5"/>
      <c r="M706" s="30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30"/>
      <c r="B707" s="5"/>
      <c r="C707" s="5"/>
      <c r="D707" s="5"/>
      <c r="E707" s="30"/>
      <c r="F707" s="30"/>
      <c r="G707" s="30"/>
      <c r="H707" s="30"/>
      <c r="I707" s="30"/>
      <c r="J707" s="30"/>
      <c r="K707" s="30"/>
      <c r="L707" s="5"/>
      <c r="M707" s="30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30"/>
      <c r="B708" s="5"/>
      <c r="C708" s="5"/>
      <c r="D708" s="5"/>
      <c r="E708" s="30"/>
      <c r="F708" s="30"/>
      <c r="G708" s="30"/>
      <c r="H708" s="30"/>
      <c r="I708" s="30"/>
      <c r="J708" s="30"/>
      <c r="K708" s="30"/>
      <c r="L708" s="5"/>
      <c r="M708" s="30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30"/>
      <c r="B709" s="5"/>
      <c r="C709" s="5"/>
      <c r="D709" s="5"/>
      <c r="E709" s="30"/>
      <c r="F709" s="30"/>
      <c r="G709" s="30"/>
      <c r="H709" s="30"/>
      <c r="I709" s="30"/>
      <c r="J709" s="30"/>
      <c r="K709" s="30"/>
      <c r="L709" s="5"/>
      <c r="M709" s="30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30"/>
      <c r="B710" s="5"/>
      <c r="C710" s="5"/>
      <c r="D710" s="5"/>
      <c r="E710" s="30"/>
      <c r="F710" s="30"/>
      <c r="G710" s="30"/>
      <c r="H710" s="30"/>
      <c r="I710" s="30"/>
      <c r="J710" s="30"/>
      <c r="K710" s="30"/>
      <c r="L710" s="5"/>
      <c r="M710" s="30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30"/>
      <c r="B711" s="5"/>
      <c r="C711" s="5"/>
      <c r="D711" s="5"/>
      <c r="E711" s="30"/>
      <c r="F711" s="30"/>
      <c r="G711" s="30"/>
      <c r="H711" s="30"/>
      <c r="I711" s="30"/>
      <c r="J711" s="30"/>
      <c r="K711" s="30"/>
      <c r="L711" s="5"/>
      <c r="M711" s="30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30"/>
      <c r="B712" s="5"/>
      <c r="C712" s="5"/>
      <c r="D712" s="5"/>
      <c r="E712" s="30"/>
      <c r="F712" s="30"/>
      <c r="G712" s="30"/>
      <c r="H712" s="30"/>
      <c r="I712" s="30"/>
      <c r="J712" s="30"/>
      <c r="K712" s="30"/>
      <c r="L712" s="5"/>
      <c r="M712" s="30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30"/>
      <c r="B713" s="5"/>
      <c r="C713" s="5"/>
      <c r="D713" s="5"/>
      <c r="E713" s="30"/>
      <c r="F713" s="30"/>
      <c r="G713" s="30"/>
      <c r="H713" s="30"/>
      <c r="I713" s="30"/>
      <c r="J713" s="30"/>
      <c r="K713" s="30"/>
      <c r="L713" s="5"/>
      <c r="M713" s="30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30"/>
      <c r="B714" s="5"/>
      <c r="C714" s="5"/>
      <c r="D714" s="5"/>
      <c r="E714" s="30"/>
      <c r="F714" s="30"/>
      <c r="G714" s="30"/>
      <c r="H714" s="30"/>
      <c r="I714" s="30"/>
      <c r="J714" s="30"/>
      <c r="K714" s="30"/>
      <c r="L714" s="5"/>
      <c r="M714" s="30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30"/>
      <c r="B715" s="5"/>
      <c r="C715" s="5"/>
      <c r="D715" s="5"/>
      <c r="E715" s="30"/>
      <c r="F715" s="30"/>
      <c r="G715" s="30"/>
      <c r="H715" s="30"/>
      <c r="I715" s="30"/>
      <c r="J715" s="30"/>
      <c r="K715" s="30"/>
      <c r="L715" s="5"/>
      <c r="M715" s="30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30"/>
      <c r="B716" s="5"/>
      <c r="C716" s="5"/>
      <c r="D716" s="5"/>
      <c r="E716" s="30"/>
      <c r="F716" s="30"/>
      <c r="G716" s="30"/>
      <c r="H716" s="30"/>
      <c r="I716" s="30"/>
      <c r="J716" s="30"/>
      <c r="K716" s="30"/>
      <c r="L716" s="5"/>
      <c r="M716" s="30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30"/>
      <c r="B717" s="5"/>
      <c r="C717" s="5"/>
      <c r="D717" s="5"/>
      <c r="E717" s="30"/>
      <c r="F717" s="30"/>
      <c r="G717" s="30"/>
      <c r="H717" s="30"/>
      <c r="I717" s="30"/>
      <c r="J717" s="30"/>
      <c r="K717" s="30"/>
      <c r="L717" s="5"/>
      <c r="M717" s="30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30"/>
      <c r="B718" s="5"/>
      <c r="C718" s="5"/>
      <c r="D718" s="5"/>
      <c r="E718" s="30"/>
      <c r="F718" s="30"/>
      <c r="G718" s="30"/>
      <c r="H718" s="30"/>
      <c r="I718" s="30"/>
      <c r="J718" s="30"/>
      <c r="K718" s="30"/>
      <c r="L718" s="5"/>
      <c r="M718" s="30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30"/>
      <c r="B719" s="5"/>
      <c r="C719" s="5"/>
      <c r="D719" s="5"/>
      <c r="E719" s="30"/>
      <c r="F719" s="30"/>
      <c r="G719" s="30"/>
      <c r="H719" s="30"/>
      <c r="I719" s="30"/>
      <c r="J719" s="30"/>
      <c r="K719" s="30"/>
      <c r="L719" s="5"/>
      <c r="M719" s="30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30"/>
      <c r="B720" s="5"/>
      <c r="C720" s="5"/>
      <c r="D720" s="5"/>
      <c r="E720" s="30"/>
      <c r="F720" s="30"/>
      <c r="G720" s="30"/>
      <c r="H720" s="30"/>
      <c r="I720" s="30"/>
      <c r="J720" s="30"/>
      <c r="K720" s="30"/>
      <c r="L720" s="5"/>
      <c r="M720" s="30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30"/>
      <c r="B721" s="5"/>
      <c r="C721" s="5"/>
      <c r="D721" s="5"/>
      <c r="E721" s="30"/>
      <c r="F721" s="30"/>
      <c r="G721" s="30"/>
      <c r="H721" s="30"/>
      <c r="I721" s="30"/>
      <c r="J721" s="30"/>
      <c r="K721" s="30"/>
      <c r="L721" s="5"/>
      <c r="M721" s="30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30"/>
      <c r="B722" s="5"/>
      <c r="C722" s="5"/>
      <c r="D722" s="5"/>
      <c r="E722" s="30"/>
      <c r="F722" s="30"/>
      <c r="G722" s="30"/>
      <c r="H722" s="30"/>
      <c r="I722" s="30"/>
      <c r="J722" s="30"/>
      <c r="K722" s="30"/>
      <c r="L722" s="5"/>
      <c r="M722" s="30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30"/>
      <c r="B723" s="5"/>
      <c r="C723" s="5"/>
      <c r="D723" s="5"/>
      <c r="E723" s="30"/>
      <c r="F723" s="30"/>
      <c r="G723" s="30"/>
      <c r="H723" s="30"/>
      <c r="I723" s="30"/>
      <c r="J723" s="30"/>
      <c r="K723" s="30"/>
      <c r="L723" s="5"/>
      <c r="M723" s="30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30"/>
      <c r="B724" s="5"/>
      <c r="C724" s="5"/>
      <c r="D724" s="5"/>
      <c r="E724" s="30"/>
      <c r="F724" s="30"/>
      <c r="G724" s="30"/>
      <c r="H724" s="30"/>
      <c r="I724" s="30"/>
      <c r="J724" s="30"/>
      <c r="K724" s="30"/>
      <c r="L724" s="5"/>
      <c r="M724" s="30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30"/>
      <c r="B725" s="5"/>
      <c r="C725" s="5"/>
      <c r="D725" s="5"/>
      <c r="E725" s="30"/>
      <c r="F725" s="30"/>
      <c r="G725" s="30"/>
      <c r="H725" s="30"/>
      <c r="I725" s="30"/>
      <c r="J725" s="30"/>
      <c r="K725" s="30"/>
      <c r="L725" s="5"/>
      <c r="M725" s="30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30"/>
      <c r="B726" s="5"/>
      <c r="C726" s="5"/>
      <c r="D726" s="5"/>
      <c r="E726" s="30"/>
      <c r="F726" s="30"/>
      <c r="G726" s="30"/>
      <c r="H726" s="30"/>
      <c r="I726" s="30"/>
      <c r="J726" s="30"/>
      <c r="K726" s="30"/>
      <c r="L726" s="5"/>
      <c r="M726" s="30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30"/>
      <c r="B727" s="5"/>
      <c r="C727" s="5"/>
      <c r="D727" s="5"/>
      <c r="E727" s="30"/>
      <c r="F727" s="30"/>
      <c r="G727" s="30"/>
      <c r="H727" s="30"/>
      <c r="I727" s="30"/>
      <c r="J727" s="30"/>
      <c r="K727" s="30"/>
      <c r="L727" s="5"/>
      <c r="M727" s="30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30"/>
      <c r="B728" s="5"/>
      <c r="C728" s="5"/>
      <c r="D728" s="5"/>
      <c r="E728" s="30"/>
      <c r="F728" s="30"/>
      <c r="G728" s="30"/>
      <c r="H728" s="30"/>
      <c r="I728" s="30"/>
      <c r="J728" s="30"/>
      <c r="K728" s="30"/>
      <c r="L728" s="5"/>
      <c r="M728" s="30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30"/>
      <c r="B729" s="5"/>
      <c r="C729" s="5"/>
      <c r="D729" s="5"/>
      <c r="E729" s="30"/>
      <c r="F729" s="30"/>
      <c r="G729" s="30"/>
      <c r="H729" s="30"/>
      <c r="I729" s="30"/>
      <c r="J729" s="30"/>
      <c r="K729" s="30"/>
      <c r="L729" s="5"/>
      <c r="M729" s="30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30"/>
      <c r="B730" s="5"/>
      <c r="C730" s="5"/>
      <c r="D730" s="5"/>
      <c r="E730" s="30"/>
      <c r="F730" s="30"/>
      <c r="G730" s="30"/>
      <c r="H730" s="30"/>
      <c r="I730" s="30"/>
      <c r="J730" s="30"/>
      <c r="K730" s="30"/>
      <c r="L730" s="5"/>
      <c r="M730" s="30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30"/>
      <c r="B731" s="5"/>
      <c r="C731" s="5"/>
      <c r="D731" s="5"/>
      <c r="E731" s="30"/>
      <c r="F731" s="30"/>
      <c r="G731" s="30"/>
      <c r="H731" s="30"/>
      <c r="I731" s="30"/>
      <c r="J731" s="30"/>
      <c r="K731" s="30"/>
      <c r="L731" s="5"/>
      <c r="M731" s="30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30"/>
      <c r="B732" s="5"/>
      <c r="C732" s="5"/>
      <c r="D732" s="5"/>
      <c r="E732" s="30"/>
      <c r="F732" s="30"/>
      <c r="G732" s="30"/>
      <c r="H732" s="30"/>
      <c r="I732" s="30"/>
      <c r="J732" s="30"/>
      <c r="K732" s="30"/>
      <c r="L732" s="5"/>
      <c r="M732" s="30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30"/>
      <c r="B733" s="5"/>
      <c r="C733" s="5"/>
      <c r="D733" s="5"/>
      <c r="E733" s="30"/>
      <c r="F733" s="30"/>
      <c r="G733" s="30"/>
      <c r="H733" s="30"/>
      <c r="I733" s="30"/>
      <c r="J733" s="30"/>
      <c r="K733" s="30"/>
      <c r="L733" s="5"/>
      <c r="M733" s="30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30"/>
      <c r="B734" s="5"/>
      <c r="C734" s="5"/>
      <c r="D734" s="5"/>
      <c r="E734" s="30"/>
      <c r="F734" s="30"/>
      <c r="G734" s="30"/>
      <c r="H734" s="30"/>
      <c r="I734" s="30"/>
      <c r="J734" s="30"/>
      <c r="K734" s="30"/>
      <c r="L734" s="5"/>
      <c r="M734" s="30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30"/>
      <c r="B735" s="5"/>
      <c r="C735" s="5"/>
      <c r="D735" s="5"/>
      <c r="E735" s="30"/>
      <c r="F735" s="30"/>
      <c r="G735" s="30"/>
      <c r="H735" s="30"/>
      <c r="I735" s="30"/>
      <c r="J735" s="30"/>
      <c r="K735" s="30"/>
      <c r="L735" s="5"/>
      <c r="M735" s="30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30"/>
      <c r="B736" s="5"/>
      <c r="C736" s="5"/>
      <c r="D736" s="5"/>
      <c r="E736" s="30"/>
      <c r="F736" s="30"/>
      <c r="G736" s="30"/>
      <c r="H736" s="30"/>
      <c r="I736" s="30"/>
      <c r="J736" s="30"/>
      <c r="K736" s="30"/>
      <c r="L736" s="5"/>
      <c r="M736" s="30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30"/>
      <c r="B737" s="5"/>
      <c r="C737" s="5"/>
      <c r="D737" s="5"/>
      <c r="E737" s="30"/>
      <c r="F737" s="30"/>
      <c r="G737" s="30"/>
      <c r="H737" s="30"/>
      <c r="I737" s="30"/>
      <c r="J737" s="30"/>
      <c r="K737" s="30"/>
      <c r="L737" s="5"/>
      <c r="M737" s="30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30"/>
      <c r="B738" s="5"/>
      <c r="C738" s="5"/>
      <c r="D738" s="5"/>
      <c r="E738" s="30"/>
      <c r="F738" s="30"/>
      <c r="G738" s="30"/>
      <c r="H738" s="30"/>
      <c r="I738" s="30"/>
      <c r="J738" s="30"/>
      <c r="K738" s="30"/>
      <c r="L738" s="5"/>
      <c r="M738" s="30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30"/>
      <c r="B739" s="5"/>
      <c r="C739" s="5"/>
      <c r="D739" s="5"/>
      <c r="E739" s="30"/>
      <c r="F739" s="30"/>
      <c r="G739" s="30"/>
      <c r="H739" s="30"/>
      <c r="I739" s="30"/>
      <c r="J739" s="30"/>
      <c r="K739" s="30"/>
      <c r="L739" s="5"/>
      <c r="M739" s="30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30"/>
      <c r="B740" s="5"/>
      <c r="C740" s="5"/>
      <c r="D740" s="5"/>
      <c r="E740" s="30"/>
      <c r="F740" s="30"/>
      <c r="G740" s="30"/>
      <c r="H740" s="30"/>
      <c r="I740" s="30"/>
      <c r="J740" s="30"/>
      <c r="K740" s="30"/>
      <c r="L740" s="5"/>
      <c r="M740" s="30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30"/>
      <c r="B741" s="5"/>
      <c r="C741" s="5"/>
      <c r="D741" s="5"/>
      <c r="E741" s="30"/>
      <c r="F741" s="30"/>
      <c r="G741" s="30"/>
      <c r="H741" s="30"/>
      <c r="I741" s="30"/>
      <c r="J741" s="30"/>
      <c r="K741" s="30"/>
      <c r="L741" s="5"/>
      <c r="M741" s="30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30"/>
      <c r="B742" s="5"/>
      <c r="C742" s="5"/>
      <c r="D742" s="5"/>
      <c r="E742" s="30"/>
      <c r="F742" s="30"/>
      <c r="G742" s="30"/>
      <c r="H742" s="30"/>
      <c r="I742" s="30"/>
      <c r="J742" s="30"/>
      <c r="K742" s="30"/>
      <c r="L742" s="5"/>
      <c r="M742" s="30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30"/>
      <c r="B743" s="5"/>
      <c r="C743" s="5"/>
      <c r="D743" s="5"/>
      <c r="E743" s="30"/>
      <c r="F743" s="30"/>
      <c r="G743" s="30"/>
      <c r="H743" s="30"/>
      <c r="I743" s="30"/>
      <c r="J743" s="30"/>
      <c r="K743" s="30"/>
      <c r="L743" s="5"/>
      <c r="M743" s="30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30"/>
      <c r="B744" s="5"/>
      <c r="C744" s="5"/>
      <c r="D744" s="5"/>
      <c r="E744" s="30"/>
      <c r="F744" s="30"/>
      <c r="G744" s="30"/>
      <c r="H744" s="30"/>
      <c r="I744" s="30"/>
      <c r="J744" s="30"/>
      <c r="K744" s="30"/>
      <c r="L744" s="5"/>
      <c r="M744" s="30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30"/>
      <c r="B745" s="5"/>
      <c r="C745" s="5"/>
      <c r="D745" s="5"/>
      <c r="E745" s="30"/>
      <c r="F745" s="30"/>
      <c r="G745" s="30"/>
      <c r="H745" s="30"/>
      <c r="I745" s="30"/>
      <c r="J745" s="30"/>
      <c r="K745" s="30"/>
      <c r="L745" s="5"/>
      <c r="M745" s="30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30"/>
      <c r="B746" s="5"/>
      <c r="C746" s="5"/>
      <c r="D746" s="5"/>
      <c r="E746" s="30"/>
      <c r="F746" s="30"/>
      <c r="G746" s="30"/>
      <c r="H746" s="30"/>
      <c r="I746" s="30"/>
      <c r="J746" s="30"/>
      <c r="K746" s="30"/>
      <c r="L746" s="5"/>
      <c r="M746" s="30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30"/>
      <c r="B747" s="5"/>
      <c r="C747" s="5"/>
      <c r="D747" s="5"/>
      <c r="E747" s="30"/>
      <c r="F747" s="30"/>
      <c r="G747" s="30"/>
      <c r="H747" s="30"/>
      <c r="I747" s="30"/>
      <c r="J747" s="30"/>
      <c r="K747" s="30"/>
      <c r="L747" s="5"/>
      <c r="M747" s="30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30"/>
      <c r="B748" s="5"/>
      <c r="C748" s="5"/>
      <c r="D748" s="5"/>
      <c r="E748" s="30"/>
      <c r="F748" s="30"/>
      <c r="G748" s="30"/>
      <c r="H748" s="30"/>
      <c r="I748" s="30"/>
      <c r="J748" s="30"/>
      <c r="K748" s="30"/>
      <c r="L748" s="5"/>
      <c r="M748" s="30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30"/>
      <c r="B749" s="5"/>
      <c r="C749" s="5"/>
      <c r="D749" s="5"/>
      <c r="E749" s="30"/>
      <c r="F749" s="30"/>
      <c r="G749" s="30"/>
      <c r="H749" s="30"/>
      <c r="I749" s="30"/>
      <c r="J749" s="30"/>
      <c r="K749" s="30"/>
      <c r="L749" s="5"/>
      <c r="M749" s="30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30"/>
      <c r="B750" s="5"/>
      <c r="C750" s="5"/>
      <c r="D750" s="5"/>
      <c r="E750" s="30"/>
      <c r="F750" s="30"/>
      <c r="G750" s="30"/>
      <c r="H750" s="30"/>
      <c r="I750" s="30"/>
      <c r="J750" s="30"/>
      <c r="K750" s="30"/>
      <c r="L750" s="5"/>
      <c r="M750" s="30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30"/>
      <c r="B751" s="5"/>
      <c r="C751" s="5"/>
      <c r="D751" s="5"/>
      <c r="E751" s="30"/>
      <c r="F751" s="30"/>
      <c r="G751" s="30"/>
      <c r="H751" s="30"/>
      <c r="I751" s="30"/>
      <c r="J751" s="30"/>
      <c r="K751" s="30"/>
      <c r="L751" s="5"/>
      <c r="M751" s="30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30"/>
      <c r="B752" s="5"/>
      <c r="C752" s="5"/>
      <c r="D752" s="5"/>
      <c r="E752" s="30"/>
      <c r="F752" s="30"/>
      <c r="G752" s="30"/>
      <c r="H752" s="30"/>
      <c r="I752" s="30"/>
      <c r="J752" s="30"/>
      <c r="K752" s="30"/>
      <c r="L752" s="5"/>
      <c r="M752" s="30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30"/>
      <c r="B753" s="5"/>
      <c r="C753" s="5"/>
      <c r="D753" s="5"/>
      <c r="E753" s="30"/>
      <c r="F753" s="30"/>
      <c r="G753" s="30"/>
      <c r="H753" s="30"/>
      <c r="I753" s="30"/>
      <c r="J753" s="30"/>
      <c r="K753" s="30"/>
      <c r="L753" s="5"/>
      <c r="M753" s="30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30"/>
      <c r="B754" s="5"/>
      <c r="C754" s="5"/>
      <c r="D754" s="5"/>
      <c r="E754" s="30"/>
      <c r="F754" s="30"/>
      <c r="G754" s="30"/>
      <c r="H754" s="30"/>
      <c r="I754" s="30"/>
      <c r="J754" s="30"/>
      <c r="K754" s="30"/>
      <c r="L754" s="5"/>
      <c r="M754" s="30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30"/>
      <c r="B755" s="5"/>
      <c r="C755" s="5"/>
      <c r="D755" s="5"/>
      <c r="E755" s="30"/>
      <c r="F755" s="30"/>
      <c r="G755" s="30"/>
      <c r="H755" s="30"/>
      <c r="I755" s="30"/>
      <c r="J755" s="30"/>
      <c r="K755" s="30"/>
      <c r="L755" s="5"/>
      <c r="M755" s="30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30"/>
      <c r="B756" s="5"/>
      <c r="C756" s="5"/>
      <c r="D756" s="5"/>
      <c r="E756" s="30"/>
      <c r="F756" s="30"/>
      <c r="G756" s="30"/>
      <c r="H756" s="30"/>
      <c r="I756" s="30"/>
      <c r="J756" s="30"/>
      <c r="K756" s="30"/>
      <c r="L756" s="5"/>
      <c r="M756" s="30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30"/>
      <c r="B757" s="5"/>
      <c r="C757" s="5"/>
      <c r="D757" s="5"/>
      <c r="E757" s="30"/>
      <c r="F757" s="30"/>
      <c r="G757" s="30"/>
      <c r="H757" s="30"/>
      <c r="I757" s="30"/>
      <c r="J757" s="30"/>
      <c r="K757" s="30"/>
      <c r="L757" s="5"/>
      <c r="M757" s="30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30"/>
      <c r="B758" s="5"/>
      <c r="C758" s="5"/>
      <c r="D758" s="5"/>
      <c r="E758" s="30"/>
      <c r="F758" s="30"/>
      <c r="G758" s="30"/>
      <c r="H758" s="30"/>
      <c r="I758" s="30"/>
      <c r="J758" s="30"/>
      <c r="K758" s="30"/>
      <c r="L758" s="5"/>
      <c r="M758" s="30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30"/>
      <c r="B759" s="5"/>
      <c r="C759" s="5"/>
      <c r="D759" s="5"/>
      <c r="E759" s="30"/>
      <c r="F759" s="30"/>
      <c r="G759" s="30"/>
      <c r="H759" s="30"/>
      <c r="I759" s="30"/>
      <c r="J759" s="30"/>
      <c r="K759" s="30"/>
      <c r="L759" s="5"/>
      <c r="M759" s="30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30"/>
      <c r="B760" s="5"/>
      <c r="C760" s="5"/>
      <c r="D760" s="5"/>
      <c r="E760" s="30"/>
      <c r="F760" s="30"/>
      <c r="G760" s="30"/>
      <c r="H760" s="30"/>
      <c r="I760" s="30"/>
      <c r="J760" s="30"/>
      <c r="K760" s="30"/>
      <c r="L760" s="5"/>
      <c r="M760" s="30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30"/>
      <c r="B761" s="5"/>
      <c r="C761" s="5"/>
      <c r="D761" s="5"/>
      <c r="E761" s="30"/>
      <c r="F761" s="30"/>
      <c r="G761" s="30"/>
      <c r="H761" s="30"/>
      <c r="I761" s="30"/>
      <c r="J761" s="30"/>
      <c r="K761" s="30"/>
      <c r="L761" s="5"/>
      <c r="M761" s="30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30"/>
      <c r="B762" s="5"/>
      <c r="C762" s="5"/>
      <c r="D762" s="5"/>
      <c r="E762" s="30"/>
      <c r="F762" s="30"/>
      <c r="G762" s="30"/>
      <c r="H762" s="30"/>
      <c r="I762" s="30"/>
      <c r="J762" s="30"/>
      <c r="K762" s="30"/>
      <c r="L762" s="5"/>
      <c r="M762" s="30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30"/>
      <c r="B763" s="5"/>
      <c r="C763" s="5"/>
      <c r="D763" s="5"/>
      <c r="E763" s="30"/>
      <c r="F763" s="30"/>
      <c r="G763" s="30"/>
      <c r="H763" s="30"/>
      <c r="I763" s="30"/>
      <c r="J763" s="30"/>
      <c r="K763" s="30"/>
      <c r="L763" s="5"/>
      <c r="M763" s="30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30"/>
      <c r="B764" s="5"/>
      <c r="C764" s="5"/>
      <c r="D764" s="5"/>
      <c r="E764" s="30"/>
      <c r="F764" s="30"/>
      <c r="G764" s="30"/>
      <c r="H764" s="30"/>
      <c r="I764" s="30"/>
      <c r="J764" s="30"/>
      <c r="K764" s="30"/>
      <c r="L764" s="5"/>
      <c r="M764" s="30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30"/>
      <c r="B765" s="5"/>
      <c r="C765" s="5"/>
      <c r="D765" s="5"/>
      <c r="E765" s="30"/>
      <c r="F765" s="30"/>
      <c r="G765" s="30"/>
      <c r="H765" s="30"/>
      <c r="I765" s="30"/>
      <c r="J765" s="30"/>
      <c r="K765" s="30"/>
      <c r="L765" s="5"/>
      <c r="M765" s="30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30"/>
      <c r="B766" s="5"/>
      <c r="C766" s="5"/>
      <c r="D766" s="5"/>
      <c r="E766" s="30"/>
      <c r="F766" s="30"/>
      <c r="G766" s="30"/>
      <c r="H766" s="30"/>
      <c r="I766" s="30"/>
      <c r="J766" s="30"/>
      <c r="K766" s="30"/>
      <c r="L766" s="5"/>
      <c r="M766" s="30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30"/>
      <c r="B767" s="5"/>
      <c r="C767" s="5"/>
      <c r="D767" s="5"/>
      <c r="E767" s="30"/>
      <c r="F767" s="30"/>
      <c r="G767" s="30"/>
      <c r="H767" s="30"/>
      <c r="I767" s="30"/>
      <c r="J767" s="30"/>
      <c r="K767" s="30"/>
      <c r="L767" s="5"/>
      <c r="M767" s="30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30"/>
      <c r="B768" s="5"/>
      <c r="C768" s="5"/>
      <c r="D768" s="5"/>
      <c r="E768" s="30"/>
      <c r="F768" s="30"/>
      <c r="G768" s="30"/>
      <c r="H768" s="30"/>
      <c r="I768" s="30"/>
      <c r="J768" s="30"/>
      <c r="K768" s="30"/>
      <c r="L768" s="5"/>
      <c r="M768" s="30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30"/>
      <c r="B769" s="5"/>
      <c r="C769" s="5"/>
      <c r="D769" s="5"/>
      <c r="E769" s="30"/>
      <c r="F769" s="30"/>
      <c r="G769" s="30"/>
      <c r="H769" s="30"/>
      <c r="I769" s="30"/>
      <c r="J769" s="30"/>
      <c r="K769" s="30"/>
      <c r="L769" s="5"/>
      <c r="M769" s="30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30"/>
      <c r="B770" s="5"/>
      <c r="C770" s="5"/>
      <c r="D770" s="5"/>
      <c r="E770" s="30"/>
      <c r="F770" s="30"/>
      <c r="G770" s="30"/>
      <c r="H770" s="30"/>
      <c r="I770" s="30"/>
      <c r="J770" s="30"/>
      <c r="K770" s="30"/>
      <c r="L770" s="5"/>
      <c r="M770" s="30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30"/>
      <c r="B771" s="5"/>
      <c r="C771" s="5"/>
      <c r="D771" s="5"/>
      <c r="E771" s="30"/>
      <c r="F771" s="30"/>
      <c r="G771" s="30"/>
      <c r="H771" s="30"/>
      <c r="I771" s="30"/>
      <c r="J771" s="30"/>
      <c r="K771" s="30"/>
      <c r="L771" s="5"/>
      <c r="M771" s="30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30"/>
      <c r="B772" s="5"/>
      <c r="C772" s="5"/>
      <c r="D772" s="5"/>
      <c r="E772" s="30"/>
      <c r="F772" s="30"/>
      <c r="G772" s="30"/>
      <c r="H772" s="30"/>
      <c r="I772" s="30"/>
      <c r="J772" s="30"/>
      <c r="K772" s="30"/>
      <c r="L772" s="5"/>
      <c r="M772" s="30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30"/>
      <c r="B773" s="5"/>
      <c r="C773" s="5"/>
      <c r="D773" s="5"/>
      <c r="E773" s="30"/>
      <c r="F773" s="30"/>
      <c r="G773" s="30"/>
      <c r="H773" s="30"/>
      <c r="I773" s="30"/>
      <c r="J773" s="30"/>
      <c r="K773" s="30"/>
      <c r="L773" s="5"/>
      <c r="M773" s="30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30"/>
      <c r="B774" s="5"/>
      <c r="C774" s="5"/>
      <c r="D774" s="5"/>
      <c r="E774" s="30"/>
      <c r="F774" s="30"/>
      <c r="G774" s="30"/>
      <c r="H774" s="30"/>
      <c r="I774" s="30"/>
      <c r="J774" s="30"/>
      <c r="K774" s="30"/>
      <c r="L774" s="5"/>
      <c r="M774" s="30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30"/>
      <c r="B775" s="5"/>
      <c r="C775" s="5"/>
      <c r="D775" s="5"/>
      <c r="E775" s="30"/>
      <c r="F775" s="30"/>
      <c r="G775" s="30"/>
      <c r="H775" s="30"/>
      <c r="I775" s="30"/>
      <c r="J775" s="30"/>
      <c r="K775" s="30"/>
      <c r="L775" s="5"/>
      <c r="M775" s="30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30"/>
      <c r="B776" s="5"/>
      <c r="C776" s="5"/>
      <c r="D776" s="5"/>
      <c r="E776" s="30"/>
      <c r="F776" s="30"/>
      <c r="G776" s="30"/>
      <c r="H776" s="30"/>
      <c r="I776" s="30"/>
      <c r="J776" s="30"/>
      <c r="K776" s="30"/>
      <c r="L776" s="5"/>
      <c r="M776" s="30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30"/>
      <c r="B777" s="5"/>
      <c r="C777" s="5"/>
      <c r="D777" s="5"/>
      <c r="E777" s="30"/>
      <c r="F777" s="30"/>
      <c r="G777" s="30"/>
      <c r="H777" s="30"/>
      <c r="I777" s="30"/>
      <c r="J777" s="30"/>
      <c r="K777" s="30"/>
      <c r="L777" s="5"/>
      <c r="M777" s="30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30"/>
      <c r="B778" s="5"/>
      <c r="C778" s="5"/>
      <c r="D778" s="5"/>
      <c r="E778" s="30"/>
      <c r="F778" s="30"/>
      <c r="G778" s="30"/>
      <c r="H778" s="30"/>
      <c r="I778" s="30"/>
      <c r="J778" s="30"/>
      <c r="K778" s="30"/>
      <c r="L778" s="5"/>
      <c r="M778" s="30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30"/>
      <c r="B779" s="5"/>
      <c r="C779" s="5"/>
      <c r="D779" s="5"/>
      <c r="E779" s="30"/>
      <c r="F779" s="30"/>
      <c r="G779" s="30"/>
      <c r="H779" s="30"/>
      <c r="I779" s="30"/>
      <c r="J779" s="30"/>
      <c r="K779" s="30"/>
      <c r="L779" s="5"/>
      <c r="M779" s="30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30"/>
      <c r="B780" s="5"/>
      <c r="C780" s="5"/>
      <c r="D780" s="5"/>
      <c r="E780" s="30"/>
      <c r="F780" s="30"/>
      <c r="G780" s="30"/>
      <c r="H780" s="30"/>
      <c r="I780" s="30"/>
      <c r="J780" s="30"/>
      <c r="K780" s="30"/>
      <c r="L780" s="5"/>
      <c r="M780" s="30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30"/>
      <c r="B781" s="5"/>
      <c r="C781" s="5"/>
      <c r="D781" s="5"/>
      <c r="E781" s="30"/>
      <c r="F781" s="30"/>
      <c r="G781" s="30"/>
      <c r="H781" s="30"/>
      <c r="I781" s="30"/>
      <c r="J781" s="30"/>
      <c r="K781" s="30"/>
      <c r="L781" s="5"/>
      <c r="M781" s="30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30"/>
      <c r="B782" s="5"/>
      <c r="C782" s="5"/>
      <c r="D782" s="5"/>
      <c r="E782" s="30"/>
      <c r="F782" s="30"/>
      <c r="G782" s="30"/>
      <c r="H782" s="30"/>
      <c r="I782" s="30"/>
      <c r="J782" s="30"/>
      <c r="K782" s="30"/>
      <c r="L782" s="5"/>
      <c r="M782" s="30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30"/>
      <c r="B783" s="5"/>
      <c r="C783" s="5"/>
      <c r="D783" s="5"/>
      <c r="E783" s="30"/>
      <c r="F783" s="30"/>
      <c r="G783" s="30"/>
      <c r="H783" s="30"/>
      <c r="I783" s="30"/>
      <c r="J783" s="30"/>
      <c r="K783" s="30"/>
      <c r="L783" s="5"/>
      <c r="M783" s="30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30"/>
      <c r="B784" s="5"/>
      <c r="C784" s="5"/>
      <c r="D784" s="5"/>
      <c r="E784" s="30"/>
      <c r="F784" s="30"/>
      <c r="G784" s="30"/>
      <c r="H784" s="30"/>
      <c r="I784" s="30"/>
      <c r="J784" s="30"/>
      <c r="K784" s="30"/>
      <c r="L784" s="5"/>
      <c r="M784" s="30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30"/>
      <c r="B785" s="5"/>
      <c r="C785" s="5"/>
      <c r="D785" s="5"/>
      <c r="E785" s="30"/>
      <c r="F785" s="30"/>
      <c r="G785" s="30"/>
      <c r="H785" s="30"/>
      <c r="I785" s="30"/>
      <c r="J785" s="30"/>
      <c r="K785" s="30"/>
      <c r="L785" s="5"/>
      <c r="M785" s="30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30"/>
      <c r="B786" s="5"/>
      <c r="C786" s="5"/>
      <c r="D786" s="5"/>
      <c r="E786" s="30"/>
      <c r="F786" s="30"/>
      <c r="G786" s="30"/>
      <c r="H786" s="30"/>
      <c r="I786" s="30"/>
      <c r="J786" s="30"/>
      <c r="K786" s="30"/>
      <c r="L786" s="5"/>
      <c r="M786" s="30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30"/>
      <c r="B787" s="5"/>
      <c r="C787" s="5"/>
      <c r="D787" s="5"/>
      <c r="E787" s="30"/>
      <c r="F787" s="30"/>
      <c r="G787" s="30"/>
      <c r="H787" s="30"/>
      <c r="I787" s="30"/>
      <c r="J787" s="30"/>
      <c r="K787" s="30"/>
      <c r="L787" s="5"/>
      <c r="M787" s="30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30"/>
      <c r="B788" s="5"/>
      <c r="C788" s="5"/>
      <c r="D788" s="5"/>
      <c r="E788" s="30"/>
      <c r="F788" s="30"/>
      <c r="G788" s="30"/>
      <c r="H788" s="30"/>
      <c r="I788" s="30"/>
      <c r="J788" s="30"/>
      <c r="K788" s="30"/>
      <c r="L788" s="5"/>
      <c r="M788" s="30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30"/>
      <c r="B789" s="5"/>
      <c r="C789" s="5"/>
      <c r="D789" s="5"/>
      <c r="E789" s="30"/>
      <c r="F789" s="30"/>
      <c r="G789" s="30"/>
      <c r="H789" s="30"/>
      <c r="I789" s="30"/>
      <c r="J789" s="30"/>
      <c r="K789" s="30"/>
      <c r="L789" s="5"/>
      <c r="M789" s="30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30"/>
      <c r="B790" s="5"/>
      <c r="C790" s="5"/>
      <c r="D790" s="5"/>
      <c r="E790" s="30"/>
      <c r="F790" s="30"/>
      <c r="G790" s="30"/>
      <c r="H790" s="30"/>
      <c r="I790" s="30"/>
      <c r="J790" s="30"/>
      <c r="K790" s="30"/>
      <c r="L790" s="5"/>
      <c r="M790" s="30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30"/>
      <c r="B791" s="5"/>
      <c r="C791" s="5"/>
      <c r="D791" s="5"/>
      <c r="E791" s="30"/>
      <c r="F791" s="30"/>
      <c r="G791" s="30"/>
      <c r="H791" s="30"/>
      <c r="I791" s="30"/>
      <c r="J791" s="30"/>
      <c r="K791" s="30"/>
      <c r="L791" s="5"/>
      <c r="M791" s="30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30"/>
      <c r="B792" s="5"/>
      <c r="C792" s="5"/>
      <c r="D792" s="5"/>
      <c r="E792" s="30"/>
      <c r="F792" s="30"/>
      <c r="G792" s="30"/>
      <c r="H792" s="30"/>
      <c r="I792" s="30"/>
      <c r="J792" s="30"/>
      <c r="K792" s="30"/>
      <c r="L792" s="5"/>
      <c r="M792" s="30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30"/>
      <c r="B793" s="5"/>
      <c r="C793" s="5"/>
      <c r="D793" s="5"/>
      <c r="E793" s="30"/>
      <c r="F793" s="30"/>
      <c r="G793" s="30"/>
      <c r="H793" s="30"/>
      <c r="I793" s="30"/>
      <c r="J793" s="30"/>
      <c r="K793" s="30"/>
      <c r="L793" s="5"/>
      <c r="M793" s="30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30"/>
      <c r="B794" s="5"/>
      <c r="C794" s="5"/>
      <c r="D794" s="5"/>
      <c r="E794" s="30"/>
      <c r="F794" s="30"/>
      <c r="G794" s="30"/>
      <c r="H794" s="30"/>
      <c r="I794" s="30"/>
      <c r="J794" s="30"/>
      <c r="K794" s="30"/>
      <c r="L794" s="5"/>
      <c r="M794" s="30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30"/>
      <c r="B795" s="5"/>
      <c r="C795" s="5"/>
      <c r="D795" s="5"/>
      <c r="E795" s="30"/>
      <c r="F795" s="30"/>
      <c r="G795" s="30"/>
      <c r="H795" s="30"/>
      <c r="I795" s="30"/>
      <c r="J795" s="30"/>
      <c r="K795" s="30"/>
      <c r="L795" s="5"/>
      <c r="M795" s="30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30"/>
      <c r="B796" s="5"/>
      <c r="C796" s="5"/>
      <c r="D796" s="5"/>
      <c r="E796" s="30"/>
      <c r="F796" s="30"/>
      <c r="G796" s="30"/>
      <c r="H796" s="30"/>
      <c r="I796" s="30"/>
      <c r="J796" s="30"/>
      <c r="K796" s="30"/>
      <c r="L796" s="5"/>
      <c r="M796" s="30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30"/>
      <c r="B797" s="5"/>
      <c r="C797" s="5"/>
      <c r="D797" s="5"/>
      <c r="E797" s="30"/>
      <c r="F797" s="30"/>
      <c r="G797" s="30"/>
      <c r="H797" s="30"/>
      <c r="I797" s="30"/>
      <c r="J797" s="30"/>
      <c r="K797" s="30"/>
      <c r="L797" s="5"/>
      <c r="M797" s="30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30"/>
      <c r="B798" s="5"/>
      <c r="C798" s="5"/>
      <c r="D798" s="5"/>
      <c r="E798" s="30"/>
      <c r="F798" s="30"/>
      <c r="G798" s="30"/>
      <c r="H798" s="30"/>
      <c r="I798" s="30"/>
      <c r="J798" s="30"/>
      <c r="K798" s="30"/>
      <c r="L798" s="5"/>
      <c r="M798" s="30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30"/>
      <c r="B799" s="5"/>
      <c r="C799" s="5"/>
      <c r="D799" s="5"/>
      <c r="E799" s="30"/>
      <c r="F799" s="30"/>
      <c r="G799" s="30"/>
      <c r="H799" s="30"/>
      <c r="I799" s="30"/>
      <c r="J799" s="30"/>
      <c r="K799" s="30"/>
      <c r="L799" s="5"/>
      <c r="M799" s="30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30"/>
      <c r="B800" s="5"/>
      <c r="C800" s="5"/>
      <c r="D800" s="5"/>
      <c r="E800" s="30"/>
      <c r="F800" s="30"/>
      <c r="G800" s="30"/>
      <c r="H800" s="30"/>
      <c r="I800" s="30"/>
      <c r="J800" s="30"/>
      <c r="K800" s="30"/>
      <c r="L800" s="5"/>
      <c r="M800" s="30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30"/>
      <c r="B801" s="5"/>
      <c r="C801" s="5"/>
      <c r="D801" s="5"/>
      <c r="E801" s="30"/>
      <c r="F801" s="30"/>
      <c r="G801" s="30"/>
      <c r="H801" s="30"/>
      <c r="I801" s="30"/>
      <c r="J801" s="30"/>
      <c r="K801" s="30"/>
      <c r="L801" s="5"/>
      <c r="M801" s="30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30"/>
      <c r="B802" s="5"/>
      <c r="C802" s="5"/>
      <c r="D802" s="5"/>
      <c r="E802" s="30"/>
      <c r="F802" s="30"/>
      <c r="G802" s="30"/>
      <c r="H802" s="30"/>
      <c r="I802" s="30"/>
      <c r="J802" s="30"/>
      <c r="K802" s="30"/>
      <c r="L802" s="5"/>
      <c r="M802" s="30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30"/>
      <c r="B803" s="5"/>
      <c r="C803" s="5"/>
      <c r="D803" s="5"/>
      <c r="E803" s="30"/>
      <c r="F803" s="30"/>
      <c r="G803" s="30"/>
      <c r="H803" s="30"/>
      <c r="I803" s="30"/>
      <c r="J803" s="30"/>
      <c r="K803" s="30"/>
      <c r="L803" s="5"/>
      <c r="M803" s="30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30"/>
      <c r="B804" s="5"/>
      <c r="C804" s="5"/>
      <c r="D804" s="5"/>
      <c r="E804" s="30"/>
      <c r="F804" s="30"/>
      <c r="G804" s="30"/>
      <c r="H804" s="30"/>
      <c r="I804" s="30"/>
      <c r="J804" s="30"/>
      <c r="K804" s="30"/>
      <c r="L804" s="5"/>
      <c r="M804" s="30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30"/>
      <c r="B805" s="5"/>
      <c r="C805" s="5"/>
      <c r="D805" s="5"/>
      <c r="E805" s="30"/>
      <c r="F805" s="30"/>
      <c r="G805" s="30"/>
      <c r="H805" s="30"/>
      <c r="I805" s="30"/>
      <c r="J805" s="30"/>
      <c r="K805" s="30"/>
      <c r="L805" s="5"/>
      <c r="M805" s="30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30"/>
      <c r="B806" s="5"/>
      <c r="C806" s="5"/>
      <c r="D806" s="5"/>
      <c r="E806" s="30"/>
      <c r="F806" s="30"/>
      <c r="G806" s="30"/>
      <c r="H806" s="30"/>
      <c r="I806" s="30"/>
      <c r="J806" s="30"/>
      <c r="K806" s="30"/>
      <c r="L806" s="5"/>
      <c r="M806" s="30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30"/>
      <c r="B807" s="5"/>
      <c r="C807" s="5"/>
      <c r="D807" s="5"/>
      <c r="E807" s="30"/>
      <c r="F807" s="30"/>
      <c r="G807" s="30"/>
      <c r="H807" s="30"/>
      <c r="I807" s="30"/>
      <c r="J807" s="30"/>
      <c r="K807" s="30"/>
      <c r="L807" s="5"/>
      <c r="M807" s="30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30"/>
      <c r="B808" s="5"/>
      <c r="C808" s="5"/>
      <c r="D808" s="5"/>
      <c r="E808" s="30"/>
      <c r="F808" s="30"/>
      <c r="G808" s="30"/>
      <c r="H808" s="30"/>
      <c r="I808" s="30"/>
      <c r="J808" s="30"/>
      <c r="K808" s="30"/>
      <c r="L808" s="5"/>
      <c r="M808" s="30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30"/>
      <c r="B809" s="5"/>
      <c r="C809" s="5"/>
      <c r="D809" s="5"/>
      <c r="E809" s="30"/>
      <c r="F809" s="30"/>
      <c r="G809" s="30"/>
      <c r="H809" s="30"/>
      <c r="I809" s="30"/>
      <c r="J809" s="30"/>
      <c r="K809" s="30"/>
      <c r="L809" s="5"/>
      <c r="M809" s="30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30"/>
      <c r="B810" s="5"/>
      <c r="C810" s="5"/>
      <c r="D810" s="5"/>
      <c r="E810" s="30"/>
      <c r="F810" s="30"/>
      <c r="G810" s="30"/>
      <c r="H810" s="30"/>
      <c r="I810" s="30"/>
      <c r="J810" s="30"/>
      <c r="K810" s="30"/>
      <c r="L810" s="5"/>
      <c r="M810" s="30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30"/>
      <c r="B811" s="5"/>
      <c r="C811" s="5"/>
      <c r="D811" s="5"/>
      <c r="E811" s="30"/>
      <c r="F811" s="30"/>
      <c r="G811" s="30"/>
      <c r="H811" s="30"/>
      <c r="I811" s="30"/>
      <c r="J811" s="30"/>
      <c r="K811" s="30"/>
      <c r="L811" s="5"/>
      <c r="M811" s="30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30"/>
      <c r="B812" s="5"/>
      <c r="C812" s="5"/>
      <c r="D812" s="5"/>
      <c r="E812" s="30"/>
      <c r="F812" s="30"/>
      <c r="G812" s="30"/>
      <c r="H812" s="30"/>
      <c r="I812" s="30"/>
      <c r="J812" s="30"/>
      <c r="K812" s="30"/>
      <c r="L812" s="5"/>
      <c r="M812" s="30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30"/>
      <c r="B813" s="5"/>
      <c r="C813" s="5"/>
      <c r="D813" s="5"/>
      <c r="E813" s="30"/>
      <c r="F813" s="30"/>
      <c r="G813" s="30"/>
      <c r="H813" s="30"/>
      <c r="I813" s="30"/>
      <c r="J813" s="30"/>
      <c r="K813" s="30"/>
      <c r="L813" s="5"/>
      <c r="M813" s="30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30"/>
      <c r="B814" s="5"/>
      <c r="C814" s="5"/>
      <c r="D814" s="5"/>
      <c r="E814" s="30"/>
      <c r="F814" s="30"/>
      <c r="G814" s="30"/>
      <c r="H814" s="30"/>
      <c r="I814" s="30"/>
      <c r="J814" s="30"/>
      <c r="K814" s="30"/>
      <c r="L814" s="5"/>
      <c r="M814" s="30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30"/>
      <c r="B815" s="5"/>
      <c r="C815" s="5"/>
      <c r="D815" s="5"/>
      <c r="E815" s="30"/>
      <c r="F815" s="30"/>
      <c r="G815" s="30"/>
      <c r="H815" s="30"/>
      <c r="I815" s="30"/>
      <c r="J815" s="30"/>
      <c r="K815" s="30"/>
      <c r="L815" s="5"/>
      <c r="M815" s="30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30"/>
      <c r="B816" s="5"/>
      <c r="C816" s="5"/>
      <c r="D816" s="5"/>
      <c r="E816" s="30"/>
      <c r="F816" s="30"/>
      <c r="G816" s="30"/>
      <c r="H816" s="30"/>
      <c r="I816" s="30"/>
      <c r="J816" s="30"/>
      <c r="K816" s="30"/>
      <c r="L816" s="5"/>
      <c r="M816" s="30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30"/>
      <c r="B817" s="5"/>
      <c r="C817" s="5"/>
      <c r="D817" s="5"/>
      <c r="E817" s="30"/>
      <c r="F817" s="30"/>
      <c r="G817" s="30"/>
      <c r="H817" s="30"/>
      <c r="I817" s="30"/>
      <c r="J817" s="30"/>
      <c r="K817" s="30"/>
      <c r="L817" s="5"/>
      <c r="M817" s="30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30"/>
      <c r="B818" s="5"/>
      <c r="C818" s="5"/>
      <c r="D818" s="5"/>
      <c r="E818" s="30"/>
      <c r="F818" s="30"/>
      <c r="G818" s="30"/>
      <c r="H818" s="30"/>
      <c r="I818" s="30"/>
      <c r="J818" s="30"/>
      <c r="K818" s="30"/>
      <c r="L818" s="5"/>
      <c r="M818" s="30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30"/>
      <c r="B819" s="5"/>
      <c r="C819" s="5"/>
      <c r="D819" s="5"/>
      <c r="E819" s="30"/>
      <c r="F819" s="30"/>
      <c r="G819" s="30"/>
      <c r="H819" s="30"/>
      <c r="I819" s="30"/>
      <c r="J819" s="30"/>
      <c r="K819" s="30"/>
      <c r="L819" s="5"/>
      <c r="M819" s="30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30"/>
      <c r="B820" s="5"/>
      <c r="C820" s="5"/>
      <c r="D820" s="5"/>
      <c r="E820" s="30"/>
      <c r="F820" s="30"/>
      <c r="G820" s="30"/>
      <c r="H820" s="30"/>
      <c r="I820" s="30"/>
      <c r="J820" s="30"/>
      <c r="K820" s="30"/>
      <c r="L820" s="5"/>
      <c r="M820" s="30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30"/>
      <c r="B821" s="5"/>
      <c r="C821" s="5"/>
      <c r="D821" s="5"/>
      <c r="E821" s="30"/>
      <c r="F821" s="30"/>
      <c r="G821" s="30"/>
      <c r="H821" s="30"/>
      <c r="I821" s="30"/>
      <c r="J821" s="30"/>
      <c r="K821" s="30"/>
      <c r="L821" s="5"/>
      <c r="M821" s="30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30"/>
      <c r="B822" s="5"/>
      <c r="C822" s="5"/>
      <c r="D822" s="5"/>
      <c r="E822" s="30"/>
      <c r="F822" s="30"/>
      <c r="G822" s="30"/>
      <c r="H822" s="30"/>
      <c r="I822" s="30"/>
      <c r="J822" s="30"/>
      <c r="K822" s="30"/>
      <c r="L822" s="5"/>
      <c r="M822" s="30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30"/>
      <c r="B823" s="5"/>
      <c r="C823" s="5"/>
      <c r="D823" s="5"/>
      <c r="E823" s="30"/>
      <c r="F823" s="30"/>
      <c r="G823" s="30"/>
      <c r="H823" s="30"/>
      <c r="I823" s="30"/>
      <c r="J823" s="30"/>
      <c r="K823" s="30"/>
      <c r="L823" s="5"/>
      <c r="M823" s="30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30"/>
      <c r="B824" s="5"/>
      <c r="C824" s="5"/>
      <c r="D824" s="5"/>
      <c r="E824" s="30"/>
      <c r="F824" s="30"/>
      <c r="G824" s="30"/>
      <c r="H824" s="30"/>
      <c r="I824" s="30"/>
      <c r="J824" s="30"/>
      <c r="K824" s="30"/>
      <c r="L824" s="5"/>
      <c r="M824" s="30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30"/>
      <c r="B825" s="5"/>
      <c r="C825" s="5"/>
      <c r="D825" s="5"/>
      <c r="E825" s="30"/>
      <c r="F825" s="30"/>
      <c r="G825" s="30"/>
      <c r="H825" s="30"/>
      <c r="I825" s="30"/>
      <c r="J825" s="30"/>
      <c r="K825" s="30"/>
      <c r="L825" s="5"/>
      <c r="M825" s="30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30"/>
      <c r="B826" s="5"/>
      <c r="C826" s="5"/>
      <c r="D826" s="5"/>
      <c r="E826" s="30"/>
      <c r="F826" s="30"/>
      <c r="G826" s="30"/>
      <c r="H826" s="30"/>
      <c r="I826" s="30"/>
      <c r="J826" s="30"/>
      <c r="K826" s="30"/>
      <c r="L826" s="5"/>
      <c r="M826" s="30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30"/>
      <c r="B827" s="5"/>
      <c r="C827" s="5"/>
      <c r="D827" s="5"/>
      <c r="E827" s="30"/>
      <c r="F827" s="30"/>
      <c r="G827" s="30"/>
      <c r="H827" s="30"/>
      <c r="I827" s="30"/>
      <c r="J827" s="30"/>
      <c r="K827" s="30"/>
      <c r="L827" s="5"/>
      <c r="M827" s="30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30"/>
      <c r="B828" s="5"/>
      <c r="C828" s="5"/>
      <c r="D828" s="5"/>
      <c r="E828" s="30"/>
      <c r="F828" s="30"/>
      <c r="G828" s="30"/>
      <c r="H828" s="30"/>
      <c r="I828" s="30"/>
      <c r="J828" s="30"/>
      <c r="K828" s="30"/>
      <c r="L828" s="5"/>
      <c r="M828" s="30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30"/>
      <c r="B829" s="5"/>
      <c r="C829" s="5"/>
      <c r="D829" s="5"/>
      <c r="E829" s="30"/>
      <c r="F829" s="30"/>
      <c r="G829" s="30"/>
      <c r="H829" s="30"/>
      <c r="I829" s="30"/>
      <c r="J829" s="30"/>
      <c r="K829" s="30"/>
      <c r="L829" s="5"/>
      <c r="M829" s="30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30"/>
      <c r="B830" s="5"/>
      <c r="C830" s="5"/>
      <c r="D830" s="5"/>
      <c r="E830" s="30"/>
      <c r="F830" s="30"/>
      <c r="G830" s="30"/>
      <c r="H830" s="30"/>
      <c r="I830" s="30"/>
      <c r="J830" s="30"/>
      <c r="K830" s="30"/>
      <c r="L830" s="5"/>
      <c r="M830" s="30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30"/>
      <c r="B831" s="5"/>
      <c r="C831" s="5"/>
      <c r="D831" s="5"/>
      <c r="E831" s="30"/>
      <c r="F831" s="30"/>
      <c r="G831" s="30"/>
      <c r="H831" s="30"/>
      <c r="I831" s="30"/>
      <c r="J831" s="30"/>
      <c r="K831" s="30"/>
      <c r="L831" s="5"/>
      <c r="M831" s="30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30"/>
      <c r="B832" s="5"/>
      <c r="C832" s="5"/>
      <c r="D832" s="5"/>
      <c r="E832" s="30"/>
      <c r="F832" s="30"/>
      <c r="G832" s="30"/>
      <c r="H832" s="30"/>
      <c r="I832" s="30"/>
      <c r="J832" s="30"/>
      <c r="K832" s="30"/>
      <c r="L832" s="5"/>
      <c r="M832" s="30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30"/>
      <c r="B833" s="5"/>
      <c r="C833" s="5"/>
      <c r="D833" s="5"/>
      <c r="E833" s="30"/>
      <c r="F833" s="30"/>
      <c r="G833" s="30"/>
      <c r="H833" s="30"/>
      <c r="I833" s="30"/>
      <c r="J833" s="30"/>
      <c r="K833" s="30"/>
      <c r="L833" s="5"/>
      <c r="M833" s="30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30"/>
      <c r="B834" s="5"/>
      <c r="C834" s="5"/>
      <c r="D834" s="5"/>
      <c r="E834" s="30"/>
      <c r="F834" s="30"/>
      <c r="G834" s="30"/>
      <c r="H834" s="30"/>
      <c r="I834" s="30"/>
      <c r="J834" s="30"/>
      <c r="K834" s="30"/>
      <c r="L834" s="5"/>
      <c r="M834" s="30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30"/>
      <c r="B835" s="5"/>
      <c r="C835" s="5"/>
      <c r="D835" s="5"/>
      <c r="E835" s="30"/>
      <c r="F835" s="30"/>
      <c r="G835" s="30"/>
      <c r="H835" s="30"/>
      <c r="I835" s="30"/>
      <c r="J835" s="30"/>
      <c r="K835" s="30"/>
      <c r="L835" s="5"/>
      <c r="M835" s="30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30"/>
      <c r="B836" s="5"/>
      <c r="C836" s="5"/>
      <c r="D836" s="5"/>
      <c r="E836" s="30"/>
      <c r="F836" s="30"/>
      <c r="G836" s="30"/>
      <c r="H836" s="30"/>
      <c r="I836" s="30"/>
      <c r="J836" s="30"/>
      <c r="K836" s="30"/>
      <c r="L836" s="5"/>
      <c r="M836" s="30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30"/>
      <c r="B837" s="5"/>
      <c r="C837" s="5"/>
      <c r="D837" s="5"/>
      <c r="E837" s="30"/>
      <c r="F837" s="30"/>
      <c r="G837" s="30"/>
      <c r="H837" s="30"/>
      <c r="I837" s="30"/>
      <c r="J837" s="30"/>
      <c r="K837" s="30"/>
      <c r="L837" s="5"/>
      <c r="M837" s="30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30"/>
      <c r="B838" s="5"/>
      <c r="C838" s="5"/>
      <c r="D838" s="5"/>
      <c r="E838" s="30"/>
      <c r="F838" s="30"/>
      <c r="G838" s="30"/>
      <c r="H838" s="30"/>
      <c r="I838" s="30"/>
      <c r="J838" s="30"/>
      <c r="K838" s="30"/>
      <c r="L838" s="5"/>
      <c r="M838" s="30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30"/>
      <c r="B839" s="5"/>
      <c r="C839" s="5"/>
      <c r="D839" s="5"/>
      <c r="E839" s="30"/>
      <c r="F839" s="30"/>
      <c r="G839" s="30"/>
      <c r="H839" s="30"/>
      <c r="I839" s="30"/>
      <c r="J839" s="30"/>
      <c r="K839" s="30"/>
      <c r="L839" s="5"/>
      <c r="M839" s="30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30"/>
      <c r="B840" s="5"/>
      <c r="C840" s="5"/>
      <c r="D840" s="5"/>
      <c r="E840" s="30"/>
      <c r="F840" s="30"/>
      <c r="G840" s="30"/>
      <c r="H840" s="30"/>
      <c r="I840" s="30"/>
      <c r="J840" s="30"/>
      <c r="K840" s="30"/>
      <c r="L840" s="5"/>
      <c r="M840" s="30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30"/>
      <c r="B841" s="5"/>
      <c r="C841" s="5"/>
      <c r="D841" s="5"/>
      <c r="E841" s="30"/>
      <c r="F841" s="30"/>
      <c r="G841" s="30"/>
      <c r="H841" s="30"/>
      <c r="I841" s="30"/>
      <c r="J841" s="30"/>
      <c r="K841" s="30"/>
      <c r="L841" s="5"/>
      <c r="M841" s="30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30"/>
      <c r="B842" s="5"/>
      <c r="C842" s="5"/>
      <c r="D842" s="5"/>
      <c r="E842" s="30"/>
      <c r="F842" s="30"/>
      <c r="G842" s="30"/>
      <c r="H842" s="30"/>
      <c r="I842" s="30"/>
      <c r="J842" s="30"/>
      <c r="K842" s="30"/>
      <c r="L842" s="5"/>
      <c r="M842" s="30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30"/>
      <c r="B843" s="5"/>
      <c r="C843" s="5"/>
      <c r="D843" s="5"/>
      <c r="E843" s="30"/>
      <c r="F843" s="30"/>
      <c r="G843" s="30"/>
      <c r="H843" s="30"/>
      <c r="I843" s="30"/>
      <c r="J843" s="30"/>
      <c r="K843" s="30"/>
      <c r="L843" s="5"/>
      <c r="M843" s="30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30"/>
      <c r="B844" s="5"/>
      <c r="C844" s="5"/>
      <c r="D844" s="5"/>
      <c r="E844" s="30"/>
      <c r="F844" s="30"/>
      <c r="G844" s="30"/>
      <c r="H844" s="30"/>
      <c r="I844" s="30"/>
      <c r="J844" s="30"/>
      <c r="K844" s="30"/>
      <c r="L844" s="5"/>
      <c r="M844" s="30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30"/>
      <c r="B845" s="5"/>
      <c r="C845" s="5"/>
      <c r="D845" s="5"/>
      <c r="E845" s="30"/>
      <c r="F845" s="30"/>
      <c r="G845" s="30"/>
      <c r="H845" s="30"/>
      <c r="I845" s="30"/>
      <c r="J845" s="30"/>
      <c r="K845" s="30"/>
      <c r="L845" s="5"/>
      <c r="M845" s="30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30"/>
      <c r="B846" s="5"/>
      <c r="C846" s="5"/>
      <c r="D846" s="5"/>
      <c r="E846" s="30"/>
      <c r="F846" s="30"/>
      <c r="G846" s="30"/>
      <c r="H846" s="30"/>
      <c r="I846" s="30"/>
      <c r="J846" s="30"/>
      <c r="K846" s="30"/>
      <c r="L846" s="5"/>
      <c r="M846" s="30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30"/>
      <c r="B847" s="5"/>
      <c r="C847" s="5"/>
      <c r="D847" s="5"/>
      <c r="E847" s="30"/>
      <c r="F847" s="30"/>
      <c r="G847" s="30"/>
      <c r="H847" s="30"/>
      <c r="I847" s="30"/>
      <c r="J847" s="30"/>
      <c r="K847" s="30"/>
      <c r="L847" s="5"/>
      <c r="M847" s="30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30"/>
      <c r="B848" s="5"/>
      <c r="C848" s="5"/>
      <c r="D848" s="5"/>
      <c r="E848" s="30"/>
      <c r="F848" s="30"/>
      <c r="G848" s="30"/>
      <c r="H848" s="30"/>
      <c r="I848" s="30"/>
      <c r="J848" s="30"/>
      <c r="K848" s="30"/>
      <c r="L848" s="5"/>
      <c r="M848" s="30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30"/>
      <c r="B849" s="5"/>
      <c r="C849" s="5"/>
      <c r="D849" s="5"/>
      <c r="E849" s="30"/>
      <c r="F849" s="30"/>
      <c r="G849" s="30"/>
      <c r="H849" s="30"/>
      <c r="I849" s="30"/>
      <c r="J849" s="30"/>
      <c r="K849" s="30"/>
      <c r="L849" s="5"/>
      <c r="M849" s="30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30"/>
      <c r="B850" s="5"/>
      <c r="C850" s="5"/>
      <c r="D850" s="5"/>
      <c r="E850" s="30"/>
      <c r="F850" s="30"/>
      <c r="G850" s="30"/>
      <c r="H850" s="30"/>
      <c r="I850" s="30"/>
      <c r="J850" s="30"/>
      <c r="K850" s="30"/>
      <c r="L850" s="5"/>
      <c r="M850" s="30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30"/>
      <c r="B851" s="5"/>
      <c r="C851" s="5"/>
      <c r="D851" s="5"/>
      <c r="E851" s="30"/>
      <c r="F851" s="30"/>
      <c r="G851" s="30"/>
      <c r="H851" s="30"/>
      <c r="I851" s="30"/>
      <c r="J851" s="30"/>
      <c r="K851" s="30"/>
      <c r="L851" s="5"/>
      <c r="M851" s="30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30"/>
      <c r="B852" s="5"/>
      <c r="C852" s="5"/>
      <c r="D852" s="5"/>
      <c r="E852" s="30"/>
      <c r="F852" s="30"/>
      <c r="G852" s="30"/>
      <c r="H852" s="30"/>
      <c r="I852" s="30"/>
      <c r="J852" s="30"/>
      <c r="K852" s="30"/>
      <c r="L852" s="5"/>
      <c r="M852" s="30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30"/>
      <c r="B853" s="5"/>
      <c r="C853" s="5"/>
      <c r="D853" s="5"/>
      <c r="E853" s="30"/>
      <c r="F853" s="30"/>
      <c r="G853" s="30"/>
      <c r="H853" s="30"/>
      <c r="I853" s="30"/>
      <c r="J853" s="30"/>
      <c r="K853" s="30"/>
      <c r="L853" s="5"/>
      <c r="M853" s="30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30"/>
      <c r="B854" s="5"/>
      <c r="C854" s="5"/>
      <c r="D854" s="5"/>
      <c r="E854" s="30"/>
      <c r="F854" s="30"/>
      <c r="G854" s="30"/>
      <c r="H854" s="30"/>
      <c r="I854" s="30"/>
      <c r="J854" s="30"/>
      <c r="K854" s="30"/>
      <c r="L854" s="5"/>
      <c r="M854" s="30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30"/>
      <c r="B855" s="5"/>
      <c r="C855" s="5"/>
      <c r="D855" s="5"/>
      <c r="E855" s="30"/>
      <c r="F855" s="30"/>
      <c r="G855" s="30"/>
      <c r="H855" s="30"/>
      <c r="I855" s="30"/>
      <c r="J855" s="30"/>
      <c r="K855" s="30"/>
      <c r="L855" s="5"/>
      <c r="M855" s="30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30"/>
      <c r="B856" s="5"/>
      <c r="C856" s="5"/>
      <c r="D856" s="5"/>
      <c r="E856" s="30"/>
      <c r="F856" s="30"/>
      <c r="G856" s="30"/>
      <c r="H856" s="30"/>
      <c r="I856" s="30"/>
      <c r="J856" s="30"/>
      <c r="K856" s="30"/>
      <c r="L856" s="5"/>
      <c r="M856" s="30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30"/>
      <c r="B857" s="5"/>
      <c r="C857" s="5"/>
      <c r="D857" s="5"/>
      <c r="E857" s="30"/>
      <c r="F857" s="30"/>
      <c r="G857" s="30"/>
      <c r="H857" s="30"/>
      <c r="I857" s="30"/>
      <c r="J857" s="30"/>
      <c r="K857" s="30"/>
      <c r="L857" s="5"/>
      <c r="M857" s="30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30"/>
      <c r="B858" s="5"/>
      <c r="C858" s="5"/>
      <c r="D858" s="5"/>
      <c r="E858" s="30"/>
      <c r="F858" s="30"/>
      <c r="G858" s="30"/>
      <c r="H858" s="30"/>
      <c r="I858" s="30"/>
      <c r="J858" s="30"/>
      <c r="K858" s="30"/>
      <c r="L858" s="5"/>
      <c r="M858" s="30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30"/>
      <c r="B859" s="5"/>
      <c r="C859" s="5"/>
      <c r="D859" s="5"/>
      <c r="E859" s="30"/>
      <c r="F859" s="30"/>
      <c r="G859" s="30"/>
      <c r="H859" s="30"/>
      <c r="I859" s="30"/>
      <c r="J859" s="30"/>
      <c r="K859" s="30"/>
      <c r="L859" s="5"/>
      <c r="M859" s="30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30"/>
      <c r="B860" s="5"/>
      <c r="C860" s="5"/>
      <c r="D860" s="5"/>
      <c r="E860" s="30"/>
      <c r="F860" s="30"/>
      <c r="G860" s="30"/>
      <c r="H860" s="30"/>
      <c r="I860" s="30"/>
      <c r="J860" s="30"/>
      <c r="K860" s="30"/>
      <c r="L860" s="5"/>
      <c r="M860" s="30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30"/>
      <c r="B861" s="5"/>
      <c r="C861" s="5"/>
      <c r="D861" s="5"/>
      <c r="E861" s="30"/>
      <c r="F861" s="30"/>
      <c r="G861" s="30"/>
      <c r="H861" s="30"/>
      <c r="I861" s="30"/>
      <c r="J861" s="30"/>
      <c r="K861" s="30"/>
      <c r="L861" s="5"/>
      <c r="M861" s="30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30"/>
      <c r="B862" s="5"/>
      <c r="C862" s="5"/>
      <c r="D862" s="5"/>
      <c r="E862" s="30"/>
      <c r="F862" s="30"/>
      <c r="G862" s="30"/>
      <c r="H862" s="30"/>
      <c r="I862" s="30"/>
      <c r="J862" s="30"/>
      <c r="K862" s="30"/>
      <c r="L862" s="5"/>
      <c r="M862" s="30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30"/>
      <c r="B863" s="5"/>
      <c r="C863" s="5"/>
      <c r="D863" s="5"/>
      <c r="E863" s="30"/>
      <c r="F863" s="30"/>
      <c r="G863" s="30"/>
      <c r="H863" s="30"/>
      <c r="I863" s="30"/>
      <c r="J863" s="30"/>
      <c r="K863" s="30"/>
      <c r="L863" s="5"/>
      <c r="M863" s="30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30"/>
      <c r="B864" s="5"/>
      <c r="C864" s="5"/>
      <c r="D864" s="5"/>
      <c r="E864" s="30"/>
      <c r="F864" s="30"/>
      <c r="G864" s="30"/>
      <c r="H864" s="30"/>
      <c r="I864" s="30"/>
      <c r="J864" s="30"/>
      <c r="K864" s="30"/>
      <c r="L864" s="5"/>
      <c r="M864" s="30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30"/>
      <c r="B865" s="5"/>
      <c r="C865" s="5"/>
      <c r="D865" s="5"/>
      <c r="E865" s="30"/>
      <c r="F865" s="30"/>
      <c r="G865" s="30"/>
      <c r="H865" s="30"/>
      <c r="I865" s="30"/>
      <c r="J865" s="30"/>
      <c r="K865" s="30"/>
      <c r="L865" s="5"/>
      <c r="M865" s="30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30"/>
      <c r="B866" s="5"/>
      <c r="C866" s="5"/>
      <c r="D866" s="5"/>
      <c r="E866" s="30"/>
      <c r="F866" s="30"/>
      <c r="G866" s="30"/>
      <c r="H866" s="30"/>
      <c r="I866" s="30"/>
      <c r="J866" s="30"/>
      <c r="K866" s="30"/>
      <c r="L866" s="5"/>
      <c r="M866" s="30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30"/>
      <c r="B867" s="5"/>
      <c r="C867" s="5"/>
      <c r="D867" s="5"/>
      <c r="E867" s="30"/>
      <c r="F867" s="30"/>
      <c r="G867" s="30"/>
      <c r="H867" s="30"/>
      <c r="I867" s="30"/>
      <c r="J867" s="30"/>
      <c r="K867" s="30"/>
      <c r="L867" s="5"/>
      <c r="M867" s="30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30"/>
      <c r="B868" s="5"/>
      <c r="C868" s="5"/>
      <c r="D868" s="5"/>
      <c r="E868" s="30"/>
      <c r="F868" s="30"/>
      <c r="G868" s="30"/>
      <c r="H868" s="30"/>
      <c r="I868" s="30"/>
      <c r="J868" s="30"/>
      <c r="K868" s="30"/>
      <c r="L868" s="5"/>
      <c r="M868" s="30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30"/>
      <c r="B869" s="5"/>
      <c r="C869" s="5"/>
      <c r="D869" s="5"/>
      <c r="E869" s="30"/>
      <c r="F869" s="30"/>
      <c r="G869" s="30"/>
      <c r="H869" s="30"/>
      <c r="I869" s="30"/>
      <c r="J869" s="30"/>
      <c r="K869" s="30"/>
      <c r="L869" s="5"/>
      <c r="M869" s="30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30"/>
      <c r="B870" s="5"/>
      <c r="C870" s="5"/>
      <c r="D870" s="5"/>
      <c r="E870" s="30"/>
      <c r="F870" s="30"/>
      <c r="G870" s="30"/>
      <c r="H870" s="30"/>
      <c r="I870" s="30"/>
      <c r="J870" s="30"/>
      <c r="K870" s="30"/>
      <c r="L870" s="5"/>
      <c r="M870" s="30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30"/>
      <c r="B871" s="5"/>
      <c r="C871" s="5"/>
      <c r="D871" s="5"/>
      <c r="E871" s="30"/>
      <c r="F871" s="30"/>
      <c r="G871" s="30"/>
      <c r="H871" s="30"/>
      <c r="I871" s="30"/>
      <c r="J871" s="30"/>
      <c r="K871" s="30"/>
      <c r="L871" s="5"/>
      <c r="M871" s="30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30"/>
      <c r="B872" s="5"/>
      <c r="C872" s="5"/>
      <c r="D872" s="5"/>
      <c r="E872" s="30"/>
      <c r="F872" s="30"/>
      <c r="G872" s="30"/>
      <c r="H872" s="30"/>
      <c r="I872" s="30"/>
      <c r="J872" s="30"/>
      <c r="K872" s="30"/>
      <c r="L872" s="5"/>
      <c r="M872" s="30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30"/>
      <c r="B873" s="5"/>
      <c r="C873" s="5"/>
      <c r="D873" s="5"/>
      <c r="E873" s="30"/>
      <c r="F873" s="30"/>
      <c r="G873" s="30"/>
      <c r="H873" s="30"/>
      <c r="I873" s="30"/>
      <c r="J873" s="30"/>
      <c r="K873" s="30"/>
      <c r="L873" s="5"/>
      <c r="M873" s="30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30"/>
      <c r="B874" s="5"/>
      <c r="C874" s="5"/>
      <c r="D874" s="5"/>
      <c r="E874" s="30"/>
      <c r="F874" s="30"/>
      <c r="G874" s="30"/>
      <c r="H874" s="30"/>
      <c r="I874" s="30"/>
      <c r="J874" s="30"/>
      <c r="K874" s="30"/>
      <c r="L874" s="5"/>
      <c r="M874" s="30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30"/>
      <c r="B875" s="5"/>
      <c r="C875" s="5"/>
      <c r="D875" s="5"/>
      <c r="E875" s="30"/>
      <c r="F875" s="30"/>
      <c r="G875" s="30"/>
      <c r="H875" s="30"/>
      <c r="I875" s="30"/>
      <c r="J875" s="30"/>
      <c r="K875" s="30"/>
      <c r="L875" s="5"/>
      <c r="M875" s="30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30"/>
      <c r="B876" s="5"/>
      <c r="C876" s="5"/>
      <c r="D876" s="5"/>
      <c r="E876" s="30"/>
      <c r="F876" s="30"/>
      <c r="G876" s="30"/>
      <c r="H876" s="30"/>
      <c r="I876" s="30"/>
      <c r="J876" s="30"/>
      <c r="K876" s="30"/>
      <c r="L876" s="5"/>
      <c r="M876" s="30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30"/>
      <c r="B877" s="5"/>
      <c r="C877" s="5"/>
      <c r="D877" s="5"/>
      <c r="E877" s="30"/>
      <c r="F877" s="30"/>
      <c r="G877" s="30"/>
      <c r="H877" s="30"/>
      <c r="I877" s="30"/>
      <c r="J877" s="30"/>
      <c r="K877" s="30"/>
      <c r="L877" s="5"/>
      <c r="M877" s="30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30"/>
      <c r="B878" s="5"/>
      <c r="C878" s="5"/>
      <c r="D878" s="5"/>
      <c r="E878" s="30"/>
      <c r="F878" s="30"/>
      <c r="G878" s="30"/>
      <c r="H878" s="30"/>
      <c r="I878" s="30"/>
      <c r="J878" s="30"/>
      <c r="K878" s="30"/>
      <c r="L878" s="5"/>
      <c r="M878" s="30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30"/>
      <c r="B879" s="5"/>
      <c r="C879" s="5"/>
      <c r="D879" s="5"/>
      <c r="E879" s="30"/>
      <c r="F879" s="30"/>
      <c r="G879" s="30"/>
      <c r="H879" s="30"/>
      <c r="I879" s="30"/>
      <c r="J879" s="30"/>
      <c r="K879" s="30"/>
      <c r="L879" s="5"/>
      <c r="M879" s="30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30"/>
      <c r="B880" s="5"/>
      <c r="C880" s="5"/>
      <c r="D880" s="5"/>
      <c r="E880" s="30"/>
      <c r="F880" s="30"/>
      <c r="G880" s="30"/>
      <c r="H880" s="30"/>
      <c r="I880" s="30"/>
      <c r="J880" s="30"/>
      <c r="K880" s="30"/>
      <c r="L880" s="5"/>
      <c r="M880" s="30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30"/>
      <c r="B881" s="5"/>
      <c r="C881" s="5"/>
      <c r="D881" s="5"/>
      <c r="E881" s="30"/>
      <c r="F881" s="30"/>
      <c r="G881" s="30"/>
      <c r="H881" s="30"/>
      <c r="I881" s="30"/>
      <c r="J881" s="30"/>
      <c r="K881" s="30"/>
      <c r="L881" s="5"/>
      <c r="M881" s="30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30"/>
      <c r="B882" s="5"/>
      <c r="C882" s="5"/>
      <c r="D882" s="5"/>
      <c r="E882" s="30"/>
      <c r="F882" s="30"/>
      <c r="G882" s="30"/>
      <c r="H882" s="30"/>
      <c r="I882" s="30"/>
      <c r="J882" s="30"/>
      <c r="K882" s="30"/>
      <c r="L882" s="5"/>
      <c r="M882" s="30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30"/>
      <c r="B883" s="5"/>
      <c r="C883" s="5"/>
      <c r="D883" s="5"/>
      <c r="E883" s="30"/>
      <c r="F883" s="30"/>
      <c r="G883" s="30"/>
      <c r="H883" s="30"/>
      <c r="I883" s="30"/>
      <c r="J883" s="30"/>
      <c r="K883" s="30"/>
      <c r="L883" s="5"/>
      <c r="M883" s="30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30"/>
      <c r="B884" s="5"/>
      <c r="C884" s="5"/>
      <c r="D884" s="5"/>
      <c r="E884" s="30"/>
      <c r="F884" s="30"/>
      <c r="G884" s="30"/>
      <c r="H884" s="30"/>
      <c r="I884" s="30"/>
      <c r="J884" s="30"/>
      <c r="K884" s="30"/>
      <c r="L884" s="5"/>
      <c r="M884" s="30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30"/>
      <c r="B885" s="5"/>
      <c r="C885" s="5"/>
      <c r="D885" s="5"/>
      <c r="E885" s="30"/>
      <c r="F885" s="30"/>
      <c r="G885" s="30"/>
      <c r="H885" s="30"/>
      <c r="I885" s="30"/>
      <c r="J885" s="30"/>
      <c r="K885" s="30"/>
      <c r="L885" s="5"/>
      <c r="M885" s="30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30"/>
      <c r="B886" s="5"/>
      <c r="C886" s="5"/>
      <c r="D886" s="5"/>
      <c r="E886" s="30"/>
      <c r="F886" s="30"/>
      <c r="G886" s="30"/>
      <c r="H886" s="30"/>
      <c r="I886" s="30"/>
      <c r="J886" s="30"/>
      <c r="K886" s="30"/>
      <c r="L886" s="5"/>
      <c r="M886" s="30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30"/>
      <c r="B887" s="5"/>
      <c r="C887" s="5"/>
      <c r="D887" s="5"/>
      <c r="E887" s="30"/>
      <c r="F887" s="30"/>
      <c r="G887" s="30"/>
      <c r="H887" s="30"/>
      <c r="I887" s="30"/>
      <c r="J887" s="30"/>
      <c r="K887" s="30"/>
      <c r="L887" s="5"/>
      <c r="M887" s="30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30"/>
      <c r="B888" s="5"/>
      <c r="C888" s="5"/>
      <c r="D888" s="5"/>
      <c r="E888" s="30"/>
      <c r="F888" s="30"/>
      <c r="G888" s="30"/>
      <c r="H888" s="30"/>
      <c r="I888" s="30"/>
      <c r="J888" s="30"/>
      <c r="K888" s="30"/>
      <c r="L888" s="5"/>
      <c r="M888" s="30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30"/>
      <c r="B889" s="5"/>
      <c r="C889" s="5"/>
      <c r="D889" s="5"/>
      <c r="E889" s="30"/>
      <c r="F889" s="30"/>
      <c r="G889" s="30"/>
      <c r="H889" s="30"/>
      <c r="I889" s="30"/>
      <c r="J889" s="30"/>
      <c r="K889" s="30"/>
      <c r="L889" s="5"/>
      <c r="M889" s="30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30"/>
      <c r="B890" s="5"/>
      <c r="C890" s="5"/>
      <c r="D890" s="5"/>
      <c r="E890" s="30"/>
      <c r="F890" s="30"/>
      <c r="G890" s="30"/>
      <c r="H890" s="30"/>
      <c r="I890" s="30"/>
      <c r="J890" s="30"/>
      <c r="K890" s="30"/>
      <c r="L890" s="5"/>
      <c r="M890" s="30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30"/>
      <c r="B891" s="5"/>
      <c r="C891" s="5"/>
      <c r="D891" s="5"/>
      <c r="E891" s="30"/>
      <c r="F891" s="30"/>
      <c r="G891" s="30"/>
      <c r="H891" s="30"/>
      <c r="I891" s="30"/>
      <c r="J891" s="30"/>
      <c r="K891" s="30"/>
      <c r="L891" s="5"/>
      <c r="M891" s="30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30"/>
      <c r="B892" s="5"/>
      <c r="C892" s="5"/>
      <c r="D892" s="5"/>
      <c r="E892" s="30"/>
      <c r="F892" s="30"/>
      <c r="G892" s="30"/>
      <c r="H892" s="30"/>
      <c r="I892" s="30"/>
      <c r="J892" s="30"/>
      <c r="K892" s="30"/>
      <c r="L892" s="5"/>
      <c r="M892" s="30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30"/>
      <c r="B893" s="5"/>
      <c r="C893" s="5"/>
      <c r="D893" s="5"/>
      <c r="E893" s="30"/>
      <c r="F893" s="30"/>
      <c r="G893" s="30"/>
      <c r="H893" s="30"/>
      <c r="I893" s="30"/>
      <c r="J893" s="30"/>
      <c r="K893" s="30"/>
      <c r="L893" s="5"/>
      <c r="M893" s="30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30"/>
      <c r="B894" s="5"/>
      <c r="C894" s="5"/>
      <c r="D894" s="5"/>
      <c r="E894" s="30"/>
      <c r="F894" s="30"/>
      <c r="G894" s="30"/>
      <c r="H894" s="30"/>
      <c r="I894" s="30"/>
      <c r="J894" s="30"/>
      <c r="K894" s="30"/>
      <c r="L894" s="5"/>
      <c r="M894" s="30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30"/>
      <c r="B895" s="5"/>
      <c r="C895" s="5"/>
      <c r="D895" s="5"/>
      <c r="E895" s="30"/>
      <c r="F895" s="30"/>
      <c r="G895" s="30"/>
      <c r="H895" s="30"/>
      <c r="I895" s="30"/>
      <c r="J895" s="30"/>
      <c r="K895" s="30"/>
      <c r="L895" s="5"/>
      <c r="M895" s="30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30"/>
      <c r="B896" s="5"/>
      <c r="C896" s="5"/>
      <c r="D896" s="5"/>
      <c r="E896" s="30"/>
      <c r="F896" s="30"/>
      <c r="G896" s="30"/>
      <c r="H896" s="30"/>
      <c r="I896" s="30"/>
      <c r="J896" s="30"/>
      <c r="K896" s="30"/>
      <c r="L896" s="5"/>
      <c r="M896" s="30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30"/>
      <c r="B897" s="5"/>
      <c r="C897" s="5"/>
      <c r="D897" s="5"/>
      <c r="E897" s="30"/>
      <c r="F897" s="30"/>
      <c r="G897" s="30"/>
      <c r="H897" s="30"/>
      <c r="I897" s="30"/>
      <c r="J897" s="30"/>
      <c r="K897" s="30"/>
      <c r="L897" s="5"/>
      <c r="M897" s="30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30"/>
      <c r="B898" s="5"/>
      <c r="C898" s="5"/>
      <c r="D898" s="5"/>
      <c r="E898" s="30"/>
      <c r="F898" s="30"/>
      <c r="G898" s="30"/>
      <c r="H898" s="30"/>
      <c r="I898" s="30"/>
      <c r="J898" s="30"/>
      <c r="K898" s="30"/>
      <c r="L898" s="5"/>
      <c r="M898" s="30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30"/>
      <c r="B899" s="5"/>
      <c r="C899" s="5"/>
      <c r="D899" s="5"/>
      <c r="E899" s="30"/>
      <c r="F899" s="30"/>
      <c r="G899" s="30"/>
      <c r="H899" s="30"/>
      <c r="I899" s="30"/>
      <c r="J899" s="30"/>
      <c r="K899" s="30"/>
      <c r="L899" s="5"/>
      <c r="M899" s="30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30"/>
      <c r="B900" s="5"/>
      <c r="C900" s="5"/>
      <c r="D900" s="5"/>
      <c r="E900" s="30"/>
      <c r="F900" s="30"/>
      <c r="G900" s="30"/>
      <c r="H900" s="30"/>
      <c r="I900" s="30"/>
      <c r="J900" s="30"/>
      <c r="K900" s="30"/>
      <c r="L900" s="5"/>
      <c r="M900" s="30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30"/>
      <c r="B901" s="5"/>
      <c r="C901" s="5"/>
      <c r="D901" s="5"/>
      <c r="E901" s="30"/>
      <c r="F901" s="30"/>
      <c r="G901" s="30"/>
      <c r="H901" s="30"/>
      <c r="I901" s="30"/>
      <c r="J901" s="30"/>
      <c r="K901" s="30"/>
      <c r="L901" s="5"/>
      <c r="M901" s="30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30"/>
      <c r="B902" s="5"/>
      <c r="C902" s="5"/>
      <c r="D902" s="5"/>
      <c r="E902" s="30"/>
      <c r="F902" s="30"/>
      <c r="G902" s="30"/>
      <c r="H902" s="30"/>
      <c r="I902" s="30"/>
      <c r="J902" s="30"/>
      <c r="K902" s="30"/>
      <c r="L902" s="5"/>
      <c r="M902" s="30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30"/>
      <c r="B903" s="5"/>
      <c r="C903" s="5"/>
      <c r="D903" s="5"/>
      <c r="E903" s="30"/>
      <c r="F903" s="30"/>
      <c r="G903" s="30"/>
      <c r="H903" s="30"/>
      <c r="I903" s="30"/>
      <c r="J903" s="30"/>
      <c r="K903" s="30"/>
      <c r="L903" s="5"/>
      <c r="M903" s="30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30"/>
      <c r="B904" s="5"/>
      <c r="C904" s="5"/>
      <c r="D904" s="5"/>
      <c r="E904" s="30"/>
      <c r="F904" s="30"/>
      <c r="G904" s="30"/>
      <c r="H904" s="30"/>
      <c r="I904" s="30"/>
      <c r="J904" s="30"/>
      <c r="K904" s="30"/>
      <c r="L904" s="5"/>
      <c r="M904" s="30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30"/>
      <c r="B905" s="5"/>
      <c r="C905" s="5"/>
      <c r="D905" s="5"/>
      <c r="E905" s="30"/>
      <c r="F905" s="30"/>
      <c r="G905" s="30"/>
      <c r="H905" s="30"/>
      <c r="I905" s="30"/>
      <c r="J905" s="30"/>
      <c r="K905" s="30"/>
      <c r="L905" s="5"/>
      <c r="M905" s="30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30"/>
      <c r="B906" s="5"/>
      <c r="C906" s="5"/>
      <c r="D906" s="5"/>
      <c r="E906" s="30"/>
      <c r="F906" s="30"/>
      <c r="G906" s="30"/>
      <c r="H906" s="30"/>
      <c r="I906" s="30"/>
      <c r="J906" s="30"/>
      <c r="K906" s="30"/>
      <c r="L906" s="5"/>
      <c r="M906" s="30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30"/>
      <c r="B907" s="5"/>
      <c r="C907" s="5"/>
      <c r="D907" s="5"/>
      <c r="E907" s="30"/>
      <c r="F907" s="30"/>
      <c r="G907" s="30"/>
      <c r="H907" s="30"/>
      <c r="I907" s="30"/>
      <c r="J907" s="30"/>
      <c r="K907" s="30"/>
      <c r="L907" s="5"/>
      <c r="M907" s="30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30"/>
      <c r="B908" s="5"/>
      <c r="C908" s="5"/>
      <c r="D908" s="5"/>
      <c r="E908" s="30"/>
      <c r="F908" s="30"/>
      <c r="G908" s="30"/>
      <c r="H908" s="30"/>
      <c r="I908" s="30"/>
      <c r="J908" s="30"/>
      <c r="K908" s="30"/>
      <c r="L908" s="5"/>
      <c r="M908" s="30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30"/>
      <c r="B909" s="5"/>
      <c r="C909" s="5"/>
      <c r="D909" s="5"/>
      <c r="E909" s="30"/>
      <c r="F909" s="30"/>
      <c r="G909" s="30"/>
      <c r="H909" s="30"/>
      <c r="I909" s="30"/>
      <c r="J909" s="30"/>
      <c r="K909" s="30"/>
      <c r="L909" s="5"/>
      <c r="M909" s="30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30"/>
      <c r="B910" s="5"/>
      <c r="C910" s="5"/>
      <c r="D910" s="5"/>
      <c r="E910" s="30"/>
      <c r="F910" s="30"/>
      <c r="G910" s="30"/>
      <c r="H910" s="30"/>
      <c r="I910" s="30"/>
      <c r="J910" s="30"/>
      <c r="K910" s="30"/>
      <c r="L910" s="5"/>
      <c r="M910" s="30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30"/>
      <c r="B911" s="5"/>
      <c r="C911" s="5"/>
      <c r="D911" s="5"/>
      <c r="E911" s="30"/>
      <c r="F911" s="30"/>
      <c r="G911" s="30"/>
      <c r="H911" s="30"/>
      <c r="I911" s="30"/>
      <c r="J911" s="30"/>
      <c r="K911" s="30"/>
      <c r="L911" s="5"/>
      <c r="M911" s="30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30"/>
      <c r="B912" s="5"/>
      <c r="C912" s="5"/>
      <c r="D912" s="5"/>
      <c r="E912" s="30"/>
      <c r="F912" s="30"/>
      <c r="G912" s="30"/>
      <c r="H912" s="30"/>
      <c r="I912" s="30"/>
      <c r="J912" s="30"/>
      <c r="K912" s="30"/>
      <c r="L912" s="5"/>
      <c r="M912" s="30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30"/>
      <c r="B913" s="5"/>
      <c r="C913" s="5"/>
      <c r="D913" s="5"/>
      <c r="E913" s="30"/>
      <c r="F913" s="30"/>
      <c r="G913" s="30"/>
      <c r="H913" s="30"/>
      <c r="I913" s="30"/>
      <c r="J913" s="30"/>
      <c r="K913" s="30"/>
      <c r="L913" s="5"/>
      <c r="M913" s="30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30"/>
      <c r="B914" s="5"/>
      <c r="C914" s="5"/>
      <c r="D914" s="5"/>
      <c r="E914" s="30"/>
      <c r="F914" s="30"/>
      <c r="G914" s="30"/>
      <c r="H914" s="30"/>
      <c r="I914" s="30"/>
      <c r="J914" s="30"/>
      <c r="K914" s="30"/>
      <c r="L914" s="5"/>
      <c r="M914" s="30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30"/>
      <c r="B915" s="5"/>
      <c r="C915" s="5"/>
      <c r="D915" s="5"/>
      <c r="E915" s="30"/>
      <c r="F915" s="30"/>
      <c r="G915" s="30"/>
      <c r="H915" s="30"/>
      <c r="I915" s="30"/>
      <c r="J915" s="30"/>
      <c r="K915" s="30"/>
      <c r="L915" s="5"/>
      <c r="M915" s="30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30"/>
      <c r="B916" s="5"/>
      <c r="C916" s="5"/>
      <c r="D916" s="5"/>
      <c r="E916" s="30"/>
      <c r="F916" s="30"/>
      <c r="G916" s="30"/>
      <c r="H916" s="30"/>
      <c r="I916" s="30"/>
      <c r="J916" s="30"/>
      <c r="K916" s="30"/>
      <c r="L916" s="5"/>
      <c r="M916" s="30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30"/>
      <c r="B917" s="5"/>
      <c r="C917" s="5"/>
      <c r="D917" s="5"/>
      <c r="E917" s="30"/>
      <c r="F917" s="30"/>
      <c r="G917" s="30"/>
      <c r="H917" s="30"/>
      <c r="I917" s="30"/>
      <c r="J917" s="30"/>
      <c r="K917" s="30"/>
      <c r="L917" s="5"/>
      <c r="M917" s="30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30"/>
      <c r="B918" s="5"/>
      <c r="C918" s="5"/>
      <c r="D918" s="5"/>
      <c r="E918" s="30"/>
      <c r="F918" s="30"/>
      <c r="G918" s="30"/>
      <c r="H918" s="30"/>
      <c r="I918" s="30"/>
      <c r="J918" s="30"/>
      <c r="K918" s="30"/>
      <c r="L918" s="5"/>
      <c r="M918" s="30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30"/>
      <c r="B919" s="5"/>
      <c r="C919" s="5"/>
      <c r="D919" s="5"/>
      <c r="E919" s="30"/>
      <c r="F919" s="30"/>
      <c r="G919" s="30"/>
      <c r="H919" s="30"/>
      <c r="I919" s="30"/>
      <c r="J919" s="30"/>
      <c r="K919" s="30"/>
      <c r="L919" s="5"/>
      <c r="M919" s="30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30"/>
      <c r="B920" s="5"/>
      <c r="C920" s="5"/>
      <c r="D920" s="5"/>
      <c r="E920" s="30"/>
      <c r="F920" s="30"/>
      <c r="G920" s="30"/>
      <c r="H920" s="30"/>
      <c r="I920" s="30"/>
      <c r="J920" s="30"/>
      <c r="K920" s="30"/>
      <c r="L920" s="5"/>
      <c r="M920" s="30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30"/>
      <c r="B921" s="5"/>
      <c r="C921" s="5"/>
      <c r="D921" s="5"/>
      <c r="E921" s="30"/>
      <c r="F921" s="30"/>
      <c r="G921" s="30"/>
      <c r="H921" s="30"/>
      <c r="I921" s="30"/>
      <c r="J921" s="30"/>
      <c r="K921" s="30"/>
      <c r="L921" s="5"/>
      <c r="M921" s="30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30"/>
      <c r="B922" s="5"/>
      <c r="C922" s="5"/>
      <c r="D922" s="5"/>
      <c r="E922" s="30"/>
      <c r="F922" s="30"/>
      <c r="G922" s="30"/>
      <c r="H922" s="30"/>
      <c r="I922" s="30"/>
      <c r="J922" s="30"/>
      <c r="K922" s="30"/>
      <c r="L922" s="5"/>
      <c r="M922" s="30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30"/>
      <c r="B923" s="5"/>
      <c r="C923" s="5"/>
      <c r="D923" s="5"/>
      <c r="E923" s="30"/>
      <c r="F923" s="30"/>
      <c r="G923" s="30"/>
      <c r="H923" s="30"/>
      <c r="I923" s="30"/>
      <c r="J923" s="30"/>
      <c r="K923" s="30"/>
      <c r="L923" s="5"/>
      <c r="M923" s="30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30"/>
      <c r="B924" s="5"/>
      <c r="C924" s="5"/>
      <c r="D924" s="5"/>
      <c r="E924" s="30"/>
      <c r="F924" s="30"/>
      <c r="G924" s="30"/>
      <c r="H924" s="30"/>
      <c r="I924" s="30"/>
      <c r="J924" s="30"/>
      <c r="K924" s="30"/>
      <c r="L924" s="5"/>
      <c r="M924" s="30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30"/>
      <c r="B925" s="5"/>
      <c r="C925" s="5"/>
      <c r="D925" s="5"/>
      <c r="E925" s="30"/>
      <c r="F925" s="30"/>
      <c r="G925" s="30"/>
      <c r="H925" s="30"/>
      <c r="I925" s="30"/>
      <c r="J925" s="30"/>
      <c r="K925" s="30"/>
      <c r="L925" s="5"/>
      <c r="M925" s="30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30"/>
      <c r="B926" s="5"/>
      <c r="C926" s="5"/>
      <c r="D926" s="5"/>
      <c r="E926" s="30"/>
      <c r="F926" s="30"/>
      <c r="G926" s="30"/>
      <c r="H926" s="30"/>
      <c r="I926" s="30"/>
      <c r="J926" s="30"/>
      <c r="K926" s="30"/>
      <c r="L926" s="5"/>
      <c r="M926" s="30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30"/>
      <c r="B927" s="5"/>
      <c r="C927" s="5"/>
      <c r="D927" s="5"/>
      <c r="E927" s="30"/>
      <c r="F927" s="30"/>
      <c r="G927" s="30"/>
      <c r="H927" s="30"/>
      <c r="I927" s="30"/>
      <c r="J927" s="30"/>
      <c r="K927" s="30"/>
      <c r="L927" s="5"/>
      <c r="M927" s="30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30"/>
      <c r="B928" s="5"/>
      <c r="C928" s="5"/>
      <c r="D928" s="5"/>
      <c r="E928" s="30"/>
      <c r="F928" s="30"/>
      <c r="G928" s="30"/>
      <c r="H928" s="30"/>
      <c r="I928" s="30"/>
      <c r="J928" s="30"/>
      <c r="K928" s="30"/>
      <c r="L928" s="5"/>
      <c r="M928" s="30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30"/>
      <c r="B929" s="5"/>
      <c r="C929" s="5"/>
      <c r="D929" s="5"/>
      <c r="E929" s="30"/>
      <c r="F929" s="30"/>
      <c r="G929" s="30"/>
      <c r="H929" s="30"/>
      <c r="I929" s="30"/>
      <c r="J929" s="30"/>
      <c r="K929" s="30"/>
      <c r="L929" s="5"/>
      <c r="M929" s="30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30"/>
      <c r="B930" s="5"/>
      <c r="C930" s="5"/>
      <c r="D930" s="5"/>
      <c r="E930" s="30"/>
      <c r="F930" s="30"/>
      <c r="G930" s="30"/>
      <c r="H930" s="30"/>
      <c r="I930" s="30"/>
      <c r="J930" s="30"/>
      <c r="K930" s="30"/>
      <c r="L930" s="5"/>
      <c r="M930" s="30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30"/>
      <c r="B931" s="5"/>
      <c r="C931" s="5"/>
      <c r="D931" s="5"/>
      <c r="E931" s="30"/>
      <c r="F931" s="30"/>
      <c r="G931" s="30"/>
      <c r="H931" s="30"/>
      <c r="I931" s="30"/>
      <c r="J931" s="30"/>
      <c r="K931" s="30"/>
      <c r="L931" s="5"/>
      <c r="M931" s="30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30"/>
      <c r="B932" s="5"/>
      <c r="C932" s="5"/>
      <c r="D932" s="5"/>
      <c r="E932" s="30"/>
      <c r="F932" s="30"/>
      <c r="G932" s="30"/>
      <c r="H932" s="30"/>
      <c r="I932" s="30"/>
      <c r="J932" s="30"/>
      <c r="K932" s="30"/>
      <c r="L932" s="5"/>
      <c r="M932" s="30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30"/>
      <c r="B933" s="5"/>
      <c r="C933" s="5"/>
      <c r="D933" s="5"/>
      <c r="E933" s="30"/>
      <c r="F933" s="30"/>
      <c r="G933" s="30"/>
      <c r="H933" s="30"/>
      <c r="I933" s="30"/>
      <c r="J933" s="30"/>
      <c r="K933" s="30"/>
      <c r="L933" s="5"/>
      <c r="M933" s="30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30"/>
      <c r="B934" s="5"/>
      <c r="C934" s="5"/>
      <c r="D934" s="5"/>
      <c r="E934" s="30"/>
      <c r="F934" s="30"/>
      <c r="G934" s="30"/>
      <c r="H934" s="30"/>
      <c r="I934" s="30"/>
      <c r="J934" s="30"/>
      <c r="K934" s="30"/>
      <c r="L934" s="5"/>
      <c r="M934" s="30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30"/>
      <c r="B935" s="5"/>
      <c r="C935" s="5"/>
      <c r="D935" s="5"/>
      <c r="E935" s="30"/>
      <c r="F935" s="30"/>
      <c r="G935" s="30"/>
      <c r="H935" s="30"/>
      <c r="I935" s="30"/>
      <c r="J935" s="30"/>
      <c r="K935" s="30"/>
      <c r="L935" s="5"/>
      <c r="M935" s="30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30"/>
      <c r="B936" s="5"/>
      <c r="C936" s="5"/>
      <c r="D936" s="5"/>
      <c r="E936" s="30"/>
      <c r="F936" s="30"/>
      <c r="G936" s="30"/>
      <c r="H936" s="30"/>
      <c r="I936" s="30"/>
      <c r="J936" s="30"/>
      <c r="K936" s="30"/>
      <c r="L936" s="5"/>
      <c r="M936" s="30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30"/>
      <c r="B937" s="5"/>
      <c r="C937" s="5"/>
      <c r="D937" s="5"/>
      <c r="E937" s="30"/>
      <c r="F937" s="30"/>
      <c r="G937" s="30"/>
      <c r="H937" s="30"/>
      <c r="I937" s="30"/>
      <c r="J937" s="30"/>
      <c r="K937" s="30"/>
      <c r="L937" s="5"/>
      <c r="M937" s="30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30"/>
      <c r="B938" s="5"/>
      <c r="C938" s="5"/>
      <c r="D938" s="5"/>
      <c r="E938" s="30"/>
      <c r="F938" s="30"/>
      <c r="G938" s="30"/>
      <c r="H938" s="30"/>
      <c r="I938" s="30"/>
      <c r="J938" s="30"/>
      <c r="K938" s="30"/>
      <c r="L938" s="5"/>
      <c r="M938" s="30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30"/>
      <c r="B939" s="5"/>
      <c r="C939" s="5"/>
      <c r="D939" s="5"/>
      <c r="E939" s="30"/>
      <c r="F939" s="30"/>
      <c r="G939" s="30"/>
      <c r="H939" s="30"/>
      <c r="I939" s="30"/>
      <c r="J939" s="30"/>
      <c r="K939" s="30"/>
      <c r="L939" s="5"/>
      <c r="M939" s="30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30"/>
      <c r="B940" s="5"/>
      <c r="C940" s="5"/>
      <c r="D940" s="5"/>
      <c r="E940" s="30"/>
      <c r="F940" s="30"/>
      <c r="G940" s="30"/>
      <c r="H940" s="30"/>
      <c r="I940" s="30"/>
      <c r="J940" s="30"/>
      <c r="K940" s="30"/>
      <c r="L940" s="5"/>
      <c r="M940" s="30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30"/>
      <c r="B941" s="5"/>
      <c r="C941" s="5"/>
      <c r="D941" s="5"/>
      <c r="E941" s="30"/>
      <c r="F941" s="30"/>
      <c r="G941" s="30"/>
      <c r="H941" s="30"/>
      <c r="I941" s="30"/>
      <c r="J941" s="30"/>
      <c r="K941" s="30"/>
      <c r="L941" s="5"/>
      <c r="M941" s="30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30"/>
      <c r="B942" s="5"/>
      <c r="C942" s="5"/>
      <c r="D942" s="5"/>
      <c r="E942" s="30"/>
      <c r="F942" s="30"/>
      <c r="G942" s="30"/>
      <c r="H942" s="30"/>
      <c r="I942" s="30"/>
      <c r="J942" s="30"/>
      <c r="K942" s="30"/>
      <c r="L942" s="5"/>
      <c r="M942" s="30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30"/>
      <c r="B943" s="5"/>
      <c r="C943" s="5"/>
      <c r="D943" s="5"/>
      <c r="E943" s="30"/>
      <c r="F943" s="30"/>
      <c r="G943" s="30"/>
      <c r="H943" s="30"/>
      <c r="I943" s="30"/>
      <c r="J943" s="30"/>
      <c r="K943" s="30"/>
      <c r="L943" s="5"/>
      <c r="M943" s="30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30"/>
      <c r="B944" s="5"/>
      <c r="C944" s="5"/>
      <c r="D944" s="5"/>
      <c r="E944" s="30"/>
      <c r="F944" s="30"/>
      <c r="G944" s="30"/>
      <c r="H944" s="30"/>
      <c r="I944" s="30"/>
      <c r="J944" s="30"/>
      <c r="K944" s="30"/>
      <c r="L944" s="5"/>
      <c r="M944" s="30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30"/>
      <c r="B945" s="5"/>
      <c r="C945" s="5"/>
      <c r="D945" s="5"/>
      <c r="E945" s="30"/>
      <c r="F945" s="30"/>
      <c r="G945" s="30"/>
      <c r="H945" s="30"/>
      <c r="I945" s="30"/>
      <c r="J945" s="30"/>
      <c r="K945" s="30"/>
      <c r="L945" s="5"/>
      <c r="M945" s="30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30"/>
      <c r="B946" s="5"/>
      <c r="C946" s="5"/>
      <c r="D946" s="5"/>
      <c r="E946" s="30"/>
      <c r="F946" s="30"/>
      <c r="G946" s="30"/>
      <c r="H946" s="30"/>
      <c r="I946" s="30"/>
      <c r="J946" s="30"/>
      <c r="K946" s="30"/>
      <c r="L946" s="5"/>
      <c r="M946" s="30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30"/>
      <c r="B947" s="5"/>
      <c r="C947" s="5"/>
      <c r="D947" s="5"/>
      <c r="E947" s="30"/>
      <c r="F947" s="30"/>
      <c r="G947" s="30"/>
      <c r="H947" s="30"/>
      <c r="I947" s="30"/>
      <c r="J947" s="30"/>
      <c r="K947" s="30"/>
      <c r="L947" s="5"/>
      <c r="M947" s="30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30"/>
      <c r="B948" s="5"/>
      <c r="C948" s="5"/>
      <c r="D948" s="5"/>
      <c r="E948" s="30"/>
      <c r="F948" s="30"/>
      <c r="G948" s="30"/>
      <c r="H948" s="30"/>
      <c r="I948" s="30"/>
      <c r="J948" s="30"/>
      <c r="K948" s="30"/>
      <c r="L948" s="5"/>
      <c r="M948" s="30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30"/>
      <c r="B949" s="5"/>
      <c r="C949" s="5"/>
      <c r="D949" s="5"/>
      <c r="E949" s="30"/>
      <c r="F949" s="30"/>
      <c r="G949" s="30"/>
      <c r="H949" s="30"/>
      <c r="I949" s="30"/>
      <c r="J949" s="30"/>
      <c r="K949" s="30"/>
      <c r="L949" s="5"/>
      <c r="M949" s="30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30"/>
      <c r="B950" s="5"/>
      <c r="C950" s="5"/>
      <c r="D950" s="5"/>
      <c r="E950" s="30"/>
      <c r="F950" s="30"/>
      <c r="G950" s="30"/>
      <c r="H950" s="30"/>
      <c r="I950" s="30"/>
      <c r="J950" s="30"/>
      <c r="K950" s="30"/>
      <c r="L950" s="5"/>
      <c r="M950" s="30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30"/>
      <c r="B951" s="5"/>
      <c r="C951" s="5"/>
      <c r="D951" s="5"/>
      <c r="E951" s="30"/>
      <c r="F951" s="30"/>
      <c r="G951" s="30"/>
      <c r="H951" s="30"/>
      <c r="I951" s="30"/>
      <c r="J951" s="30"/>
      <c r="K951" s="30"/>
      <c r="L951" s="5"/>
      <c r="M951" s="30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30"/>
      <c r="B952" s="5"/>
      <c r="C952" s="5"/>
      <c r="D952" s="5"/>
      <c r="E952" s="30"/>
      <c r="F952" s="30"/>
      <c r="G952" s="30"/>
      <c r="H952" s="30"/>
      <c r="I952" s="30"/>
      <c r="J952" s="30"/>
      <c r="K952" s="30"/>
      <c r="L952" s="5"/>
      <c r="M952" s="30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30"/>
      <c r="B953" s="5"/>
      <c r="C953" s="5"/>
      <c r="D953" s="5"/>
      <c r="E953" s="30"/>
      <c r="F953" s="30"/>
      <c r="G953" s="30"/>
      <c r="H953" s="30"/>
      <c r="I953" s="30"/>
      <c r="J953" s="30"/>
      <c r="K953" s="30"/>
      <c r="L953" s="5"/>
      <c r="M953" s="30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30"/>
      <c r="B954" s="5"/>
      <c r="C954" s="5"/>
      <c r="D954" s="5"/>
      <c r="E954" s="30"/>
      <c r="F954" s="30"/>
      <c r="G954" s="30"/>
      <c r="H954" s="30"/>
      <c r="I954" s="30"/>
      <c r="J954" s="30"/>
      <c r="K954" s="30"/>
      <c r="L954" s="5"/>
      <c r="M954" s="30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30"/>
      <c r="B955" s="5"/>
      <c r="C955" s="5"/>
      <c r="D955" s="5"/>
      <c r="E955" s="30"/>
      <c r="F955" s="30"/>
      <c r="G955" s="30"/>
      <c r="H955" s="30"/>
      <c r="I955" s="30"/>
      <c r="J955" s="30"/>
      <c r="K955" s="30"/>
      <c r="L955" s="5"/>
      <c r="M955" s="30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30"/>
      <c r="B956" s="5"/>
      <c r="C956" s="5"/>
      <c r="D956" s="5"/>
      <c r="E956" s="30"/>
      <c r="F956" s="30"/>
      <c r="G956" s="30"/>
      <c r="H956" s="30"/>
      <c r="I956" s="30"/>
      <c r="J956" s="30"/>
      <c r="K956" s="30"/>
      <c r="L956" s="5"/>
      <c r="M956" s="30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30"/>
      <c r="B957" s="5"/>
      <c r="C957" s="5"/>
      <c r="D957" s="5"/>
      <c r="E957" s="30"/>
      <c r="F957" s="30"/>
      <c r="G957" s="30"/>
      <c r="H957" s="30"/>
      <c r="I957" s="30"/>
      <c r="J957" s="30"/>
      <c r="K957" s="30"/>
      <c r="L957" s="5"/>
      <c r="M957" s="30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30"/>
      <c r="B958" s="5"/>
      <c r="C958" s="5"/>
      <c r="D958" s="5"/>
      <c r="E958" s="30"/>
      <c r="F958" s="30"/>
      <c r="G958" s="30"/>
      <c r="H958" s="30"/>
      <c r="I958" s="30"/>
      <c r="J958" s="30"/>
      <c r="K958" s="30"/>
      <c r="L958" s="5"/>
      <c r="M958" s="30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30"/>
      <c r="B959" s="5"/>
      <c r="C959" s="5"/>
      <c r="D959" s="5"/>
      <c r="E959" s="30"/>
      <c r="F959" s="30"/>
      <c r="G959" s="30"/>
      <c r="H959" s="30"/>
      <c r="I959" s="30"/>
      <c r="J959" s="30"/>
      <c r="K959" s="30"/>
      <c r="L959" s="5"/>
      <c r="M959" s="30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30"/>
      <c r="B960" s="5"/>
      <c r="C960" s="5"/>
      <c r="D960" s="5"/>
      <c r="E960" s="30"/>
      <c r="F960" s="30"/>
      <c r="G960" s="30"/>
      <c r="H960" s="30"/>
      <c r="I960" s="30"/>
      <c r="J960" s="30"/>
      <c r="K960" s="30"/>
      <c r="L960" s="5"/>
      <c r="M960" s="30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30"/>
      <c r="B961" s="5"/>
      <c r="C961" s="5"/>
      <c r="D961" s="5"/>
      <c r="E961" s="30"/>
      <c r="F961" s="30"/>
      <c r="G961" s="30"/>
      <c r="H961" s="30"/>
      <c r="I961" s="30"/>
      <c r="J961" s="30"/>
      <c r="K961" s="30"/>
      <c r="L961" s="5"/>
      <c r="M961" s="30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30"/>
      <c r="B962" s="5"/>
      <c r="C962" s="5"/>
      <c r="D962" s="5"/>
      <c r="E962" s="30"/>
      <c r="F962" s="30"/>
      <c r="G962" s="30"/>
      <c r="H962" s="30"/>
      <c r="I962" s="30"/>
      <c r="J962" s="30"/>
      <c r="K962" s="30"/>
      <c r="L962" s="5"/>
      <c r="M962" s="30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30"/>
      <c r="B963" s="5"/>
      <c r="C963" s="5"/>
      <c r="D963" s="5"/>
      <c r="E963" s="30"/>
      <c r="F963" s="30"/>
      <c r="G963" s="30"/>
      <c r="H963" s="30"/>
      <c r="I963" s="30"/>
      <c r="J963" s="30"/>
      <c r="K963" s="30"/>
      <c r="L963" s="5"/>
      <c r="M963" s="30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30"/>
      <c r="B964" s="5"/>
      <c r="C964" s="5"/>
      <c r="D964" s="5"/>
      <c r="E964" s="30"/>
      <c r="F964" s="30"/>
      <c r="G964" s="30"/>
      <c r="H964" s="30"/>
      <c r="I964" s="30"/>
      <c r="J964" s="30"/>
      <c r="K964" s="30"/>
      <c r="L964" s="5"/>
      <c r="M964" s="30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30"/>
      <c r="B965" s="5"/>
      <c r="C965" s="5"/>
      <c r="D965" s="5"/>
      <c r="E965" s="30"/>
      <c r="F965" s="30"/>
      <c r="G965" s="30"/>
      <c r="H965" s="30"/>
      <c r="I965" s="30"/>
      <c r="J965" s="30"/>
      <c r="K965" s="30"/>
      <c r="L965" s="5"/>
      <c r="M965" s="30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30"/>
      <c r="B966" s="5"/>
      <c r="C966" s="5"/>
      <c r="D966" s="5"/>
      <c r="E966" s="30"/>
      <c r="F966" s="30"/>
      <c r="G966" s="30"/>
      <c r="H966" s="30"/>
      <c r="I966" s="30"/>
      <c r="J966" s="30"/>
      <c r="K966" s="30"/>
      <c r="L966" s="5"/>
      <c r="M966" s="30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30"/>
      <c r="B967" s="5"/>
      <c r="C967" s="5"/>
      <c r="D967" s="5"/>
      <c r="E967" s="30"/>
      <c r="F967" s="30"/>
      <c r="G967" s="30"/>
      <c r="H967" s="30"/>
      <c r="I967" s="30"/>
      <c r="J967" s="30"/>
      <c r="K967" s="30"/>
      <c r="L967" s="5"/>
      <c r="M967" s="30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30"/>
      <c r="B968" s="5"/>
      <c r="C968" s="5"/>
      <c r="D968" s="5"/>
      <c r="E968" s="30"/>
      <c r="F968" s="30"/>
      <c r="G968" s="30"/>
      <c r="H968" s="30"/>
      <c r="I968" s="30"/>
      <c r="J968" s="30"/>
      <c r="K968" s="30"/>
      <c r="L968" s="5"/>
      <c r="M968" s="30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30"/>
      <c r="B969" s="5"/>
      <c r="C969" s="5"/>
      <c r="D969" s="5"/>
      <c r="E969" s="30"/>
      <c r="F969" s="30"/>
      <c r="G969" s="30"/>
      <c r="H969" s="30"/>
      <c r="I969" s="30"/>
      <c r="J969" s="30"/>
      <c r="K969" s="30"/>
      <c r="L969" s="5"/>
      <c r="M969" s="30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30"/>
      <c r="B970" s="5"/>
      <c r="C970" s="5"/>
      <c r="D970" s="5"/>
      <c r="E970" s="30"/>
      <c r="F970" s="30"/>
      <c r="G970" s="30"/>
      <c r="H970" s="30"/>
      <c r="I970" s="30"/>
      <c r="J970" s="30"/>
      <c r="K970" s="30"/>
      <c r="L970" s="5"/>
      <c r="M970" s="30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30"/>
      <c r="B971" s="5"/>
      <c r="C971" s="5"/>
      <c r="D971" s="5"/>
      <c r="E971" s="30"/>
      <c r="F971" s="30"/>
      <c r="G971" s="30"/>
      <c r="H971" s="30"/>
      <c r="I971" s="30"/>
      <c r="J971" s="30"/>
      <c r="K971" s="30"/>
      <c r="L971" s="5"/>
      <c r="M971" s="30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30"/>
      <c r="B972" s="5"/>
      <c r="C972" s="5"/>
      <c r="D972" s="5"/>
      <c r="E972" s="30"/>
      <c r="F972" s="30"/>
      <c r="G972" s="30"/>
      <c r="H972" s="30"/>
      <c r="I972" s="30"/>
      <c r="J972" s="30"/>
      <c r="K972" s="30"/>
      <c r="L972" s="5"/>
      <c r="M972" s="30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30"/>
      <c r="B973" s="5"/>
      <c r="C973" s="5"/>
      <c r="D973" s="5"/>
      <c r="E973" s="30"/>
      <c r="F973" s="30"/>
      <c r="G973" s="30"/>
      <c r="H973" s="30"/>
      <c r="I973" s="30"/>
      <c r="J973" s="30"/>
      <c r="K973" s="30"/>
      <c r="L973" s="5"/>
      <c r="M973" s="30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30"/>
      <c r="B974" s="5"/>
      <c r="C974" s="5"/>
      <c r="D974" s="5"/>
      <c r="E974" s="30"/>
      <c r="F974" s="30"/>
      <c r="G974" s="30"/>
      <c r="H974" s="30"/>
      <c r="I974" s="30"/>
      <c r="J974" s="30"/>
      <c r="K974" s="30"/>
      <c r="L974" s="5"/>
      <c r="M974" s="30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30"/>
      <c r="B975" s="5"/>
      <c r="C975" s="5"/>
      <c r="D975" s="5"/>
      <c r="E975" s="30"/>
      <c r="F975" s="30"/>
      <c r="G975" s="30"/>
      <c r="H975" s="30"/>
      <c r="I975" s="30"/>
      <c r="J975" s="30"/>
      <c r="K975" s="30"/>
      <c r="L975" s="5"/>
      <c r="M975" s="30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30"/>
      <c r="B976" s="5"/>
      <c r="C976" s="5"/>
      <c r="D976" s="5"/>
      <c r="E976" s="30"/>
      <c r="F976" s="30"/>
      <c r="G976" s="30"/>
      <c r="H976" s="30"/>
      <c r="I976" s="30"/>
      <c r="J976" s="30"/>
      <c r="K976" s="30"/>
      <c r="L976" s="5"/>
      <c r="M976" s="30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30"/>
      <c r="B977" s="5"/>
      <c r="C977" s="5"/>
      <c r="D977" s="5"/>
      <c r="E977" s="30"/>
      <c r="F977" s="30"/>
      <c r="G977" s="30"/>
      <c r="H977" s="30"/>
      <c r="I977" s="30"/>
      <c r="J977" s="30"/>
      <c r="K977" s="30"/>
      <c r="L977" s="5"/>
      <c r="M977" s="30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30"/>
      <c r="B978" s="5"/>
      <c r="C978" s="5"/>
      <c r="D978" s="5"/>
      <c r="E978" s="30"/>
      <c r="F978" s="30"/>
      <c r="G978" s="30"/>
      <c r="H978" s="30"/>
      <c r="I978" s="30"/>
      <c r="J978" s="30"/>
      <c r="K978" s="30"/>
      <c r="L978" s="5"/>
      <c r="M978" s="30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30"/>
      <c r="B979" s="5"/>
      <c r="C979" s="5"/>
      <c r="D979" s="5"/>
      <c r="E979" s="30"/>
      <c r="F979" s="30"/>
      <c r="G979" s="30"/>
      <c r="H979" s="30"/>
      <c r="I979" s="30"/>
      <c r="J979" s="30"/>
      <c r="K979" s="30"/>
      <c r="L979" s="5"/>
      <c r="M979" s="30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30"/>
      <c r="B980" s="5"/>
      <c r="C980" s="5"/>
      <c r="D980" s="5"/>
      <c r="E980" s="30"/>
      <c r="F980" s="30"/>
      <c r="G980" s="30"/>
      <c r="H980" s="30"/>
      <c r="I980" s="30"/>
      <c r="J980" s="30"/>
      <c r="K980" s="30"/>
      <c r="L980" s="5"/>
      <c r="M980" s="30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30"/>
      <c r="B981" s="5"/>
      <c r="C981" s="5"/>
      <c r="D981" s="5"/>
      <c r="E981" s="30"/>
      <c r="F981" s="30"/>
      <c r="G981" s="30"/>
      <c r="H981" s="30"/>
      <c r="I981" s="30"/>
      <c r="J981" s="30"/>
      <c r="K981" s="30"/>
      <c r="L981" s="5"/>
      <c r="M981" s="30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30"/>
      <c r="B982" s="5"/>
      <c r="C982" s="5"/>
      <c r="D982" s="5"/>
      <c r="E982" s="30"/>
      <c r="F982" s="30"/>
      <c r="G982" s="30"/>
      <c r="H982" s="30"/>
      <c r="I982" s="30"/>
      <c r="J982" s="30"/>
      <c r="K982" s="30"/>
      <c r="L982" s="5"/>
      <c r="M982" s="30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30"/>
      <c r="B983" s="5"/>
      <c r="C983" s="5"/>
      <c r="D983" s="5"/>
      <c r="E983" s="30"/>
      <c r="F983" s="30"/>
      <c r="G983" s="30"/>
      <c r="H983" s="30"/>
      <c r="I983" s="30"/>
      <c r="J983" s="30"/>
      <c r="K983" s="30"/>
      <c r="L983" s="5"/>
      <c r="M983" s="30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30"/>
      <c r="B984" s="5"/>
      <c r="C984" s="5"/>
      <c r="D984" s="5"/>
      <c r="E984" s="30"/>
      <c r="F984" s="30"/>
      <c r="G984" s="30"/>
      <c r="H984" s="30"/>
      <c r="I984" s="30"/>
      <c r="J984" s="30"/>
      <c r="K984" s="30"/>
      <c r="L984" s="5"/>
      <c r="M984" s="30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30"/>
      <c r="B985" s="5"/>
      <c r="C985" s="5"/>
      <c r="D985" s="5"/>
      <c r="E985" s="30"/>
      <c r="F985" s="30"/>
      <c r="G985" s="30"/>
      <c r="H985" s="30"/>
      <c r="I985" s="30"/>
      <c r="J985" s="30"/>
      <c r="K985" s="30"/>
      <c r="L985" s="5"/>
      <c r="M985" s="30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30"/>
      <c r="B986" s="5"/>
      <c r="C986" s="5"/>
      <c r="D986" s="5"/>
      <c r="E986" s="30"/>
      <c r="F986" s="30"/>
      <c r="G986" s="30"/>
      <c r="H986" s="30"/>
      <c r="I986" s="30"/>
      <c r="J986" s="30"/>
      <c r="K986" s="30"/>
      <c r="L986" s="5"/>
      <c r="M986" s="30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30"/>
      <c r="B987" s="5"/>
      <c r="C987" s="5"/>
      <c r="D987" s="5"/>
      <c r="E987" s="30"/>
      <c r="F987" s="30"/>
      <c r="G987" s="30"/>
      <c r="H987" s="30"/>
      <c r="I987" s="30"/>
      <c r="J987" s="30"/>
      <c r="K987" s="30"/>
      <c r="L987" s="5"/>
      <c r="M987" s="30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30"/>
      <c r="B988" s="5"/>
      <c r="C988" s="5"/>
      <c r="D988" s="5"/>
      <c r="E988" s="30"/>
      <c r="F988" s="30"/>
      <c r="G988" s="30"/>
      <c r="H988" s="30"/>
      <c r="I988" s="30"/>
      <c r="J988" s="30"/>
      <c r="K988" s="30"/>
      <c r="L988" s="5"/>
      <c r="M988" s="30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30"/>
      <c r="B989" s="5"/>
      <c r="C989" s="5"/>
      <c r="D989" s="5"/>
      <c r="E989" s="30"/>
      <c r="F989" s="30"/>
      <c r="G989" s="30"/>
      <c r="H989" s="30"/>
      <c r="I989" s="30"/>
      <c r="J989" s="30"/>
      <c r="K989" s="30"/>
      <c r="L989" s="5"/>
      <c r="M989" s="30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30"/>
      <c r="B990" s="5"/>
      <c r="C990" s="5"/>
      <c r="D990" s="5"/>
      <c r="E990" s="30"/>
      <c r="F990" s="30"/>
      <c r="G990" s="30"/>
      <c r="H990" s="30"/>
      <c r="I990" s="30"/>
      <c r="J990" s="30"/>
      <c r="K990" s="30"/>
      <c r="L990" s="5"/>
      <c r="M990" s="30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30"/>
      <c r="B991" s="5"/>
      <c r="C991" s="5"/>
      <c r="D991" s="5"/>
      <c r="E991" s="30"/>
      <c r="F991" s="30"/>
      <c r="G991" s="30"/>
      <c r="H991" s="30"/>
      <c r="I991" s="30"/>
      <c r="J991" s="30"/>
      <c r="K991" s="30"/>
      <c r="L991" s="5"/>
      <c r="M991" s="30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30"/>
      <c r="B992" s="5"/>
      <c r="C992" s="5"/>
      <c r="D992" s="5"/>
      <c r="E992" s="30"/>
      <c r="F992" s="30"/>
      <c r="G992" s="30"/>
      <c r="H992" s="30"/>
      <c r="I992" s="30"/>
      <c r="J992" s="30"/>
      <c r="K992" s="30"/>
      <c r="L992" s="5"/>
      <c r="M992" s="30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30"/>
      <c r="B993" s="5"/>
      <c r="C993" s="5"/>
      <c r="D993" s="5"/>
      <c r="E993" s="30"/>
      <c r="F993" s="30"/>
      <c r="G993" s="30"/>
      <c r="H993" s="30"/>
      <c r="I993" s="30"/>
      <c r="J993" s="30"/>
      <c r="K993" s="30"/>
      <c r="L993" s="5"/>
      <c r="M993" s="30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30"/>
      <c r="B994" s="5"/>
      <c r="C994" s="5"/>
      <c r="D994" s="5"/>
      <c r="E994" s="30"/>
      <c r="F994" s="30"/>
      <c r="G994" s="30"/>
      <c r="H994" s="30"/>
      <c r="I994" s="30"/>
      <c r="J994" s="30"/>
      <c r="K994" s="30"/>
      <c r="L994" s="5"/>
      <c r="M994" s="30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30"/>
      <c r="B995" s="5"/>
      <c r="C995" s="5"/>
      <c r="D995" s="5"/>
      <c r="E995" s="30"/>
      <c r="F995" s="30"/>
      <c r="G995" s="30"/>
      <c r="H995" s="30"/>
      <c r="I995" s="30"/>
      <c r="J995" s="30"/>
      <c r="K995" s="30"/>
      <c r="L995" s="5"/>
      <c r="M995" s="30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30"/>
      <c r="B996" s="5"/>
      <c r="C996" s="5"/>
      <c r="D996" s="5"/>
      <c r="E996" s="30"/>
      <c r="F996" s="30"/>
      <c r="G996" s="30"/>
      <c r="H996" s="30"/>
      <c r="I996" s="30"/>
      <c r="J996" s="30"/>
      <c r="K996" s="30"/>
      <c r="L996" s="5"/>
      <c r="M996" s="30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30"/>
      <c r="B997" s="5"/>
      <c r="C997" s="5"/>
      <c r="D997" s="5"/>
      <c r="E997" s="30"/>
      <c r="F997" s="30"/>
      <c r="G997" s="30"/>
      <c r="H997" s="30"/>
      <c r="I997" s="30"/>
      <c r="J997" s="30"/>
      <c r="K997" s="30"/>
      <c r="L997" s="5"/>
      <c r="M997" s="30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30"/>
      <c r="B998" s="5"/>
      <c r="C998" s="5"/>
      <c r="D998" s="5"/>
      <c r="E998" s="30"/>
      <c r="F998" s="30"/>
      <c r="G998" s="30"/>
      <c r="H998" s="30"/>
      <c r="I998" s="30"/>
      <c r="J998" s="30"/>
      <c r="K998" s="30"/>
      <c r="L998" s="5"/>
      <c r="M998" s="30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30"/>
      <c r="B999" s="5"/>
      <c r="C999" s="5"/>
      <c r="D999" s="5"/>
      <c r="E999" s="30"/>
      <c r="F999" s="30"/>
      <c r="G999" s="30"/>
      <c r="H999" s="30"/>
      <c r="I999" s="30"/>
      <c r="J999" s="30"/>
      <c r="K999" s="30"/>
      <c r="L999" s="5"/>
      <c r="M999" s="30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30"/>
      <c r="B1000" s="5"/>
      <c r="C1000" s="5"/>
      <c r="D1000" s="5"/>
      <c r="E1000" s="30"/>
      <c r="F1000" s="30"/>
      <c r="G1000" s="30"/>
      <c r="H1000" s="30"/>
      <c r="I1000" s="30"/>
      <c r="J1000" s="30"/>
      <c r="K1000" s="30"/>
      <c r="L1000" s="5"/>
      <c r="M1000" s="30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49.71"/>
    <col customWidth="1" min="3" max="3" width="16.57"/>
    <col customWidth="1" min="4" max="4" width="8.43"/>
    <col customWidth="1" min="5" max="5" width="42.14"/>
    <col customWidth="1" min="6" max="6" width="13.0"/>
    <col customWidth="1" min="7" max="7" width="11.57"/>
    <col customWidth="1" min="8" max="9" width="16.43"/>
    <col customWidth="1" min="10" max="10" width="13.29"/>
    <col customWidth="1" min="11" max="11" width="17.43"/>
    <col customWidth="1" min="12" max="12" width="13.71"/>
    <col customWidth="1" min="13" max="13" width="10.57"/>
    <col customWidth="1" min="14" max="14" width="0.86"/>
    <col customWidth="1" hidden="1" min="15" max="15" width="8.86"/>
    <col customWidth="1" min="16" max="26" width="8.71"/>
  </cols>
  <sheetData>
    <row r="1" ht="126.0" customHeight="1">
      <c r="A1" s="33" t="s">
        <v>330</v>
      </c>
      <c r="N1" s="34"/>
      <c r="O1" s="34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2.75" customHeight="1">
      <c r="A2" s="1" t="s">
        <v>331</v>
      </c>
      <c r="B2" s="2" t="s">
        <v>332</v>
      </c>
      <c r="C2" s="2" t="s">
        <v>328</v>
      </c>
      <c r="D2" s="1" t="s">
        <v>323</v>
      </c>
      <c r="E2" s="1" t="s">
        <v>333</v>
      </c>
      <c r="F2" s="1" t="s">
        <v>334</v>
      </c>
      <c r="G2" s="1" t="s">
        <v>335</v>
      </c>
      <c r="H2" s="1" t="s">
        <v>326</v>
      </c>
      <c r="I2" s="1" t="s">
        <v>336</v>
      </c>
      <c r="J2" s="1" t="s">
        <v>327</v>
      </c>
      <c r="K2" s="1" t="s">
        <v>337</v>
      </c>
      <c r="L2" s="1" t="s">
        <v>338</v>
      </c>
      <c r="M2" s="1" t="s">
        <v>339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6">
        <v>2961640.0</v>
      </c>
      <c r="B3" s="7" t="s">
        <v>154</v>
      </c>
      <c r="C3" s="6" t="s">
        <v>340</v>
      </c>
      <c r="D3" s="6">
        <v>201.0</v>
      </c>
      <c r="E3" s="8" t="s">
        <v>145</v>
      </c>
      <c r="F3" s="6" t="s">
        <v>341</v>
      </c>
      <c r="G3" s="6" t="s">
        <v>341</v>
      </c>
      <c r="H3" s="6">
        <v>1.0</v>
      </c>
      <c r="I3" s="6" t="s">
        <v>342</v>
      </c>
      <c r="J3" s="6" t="s">
        <v>343</v>
      </c>
      <c r="K3" s="9">
        <v>67.0</v>
      </c>
      <c r="L3" s="9">
        <v>82.0</v>
      </c>
      <c r="M3" s="9">
        <v>74.5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6">
        <v>2947567.0</v>
      </c>
      <c r="B4" s="7" t="s">
        <v>148</v>
      </c>
      <c r="C4" s="6" t="s">
        <v>344</v>
      </c>
      <c r="D4" s="6">
        <v>201.0</v>
      </c>
      <c r="E4" s="8" t="s">
        <v>145</v>
      </c>
      <c r="F4" s="6" t="s">
        <v>341</v>
      </c>
      <c r="G4" s="6" t="s">
        <v>341</v>
      </c>
      <c r="H4" s="6">
        <v>2.0</v>
      </c>
      <c r="I4" s="6" t="s">
        <v>342</v>
      </c>
      <c r="J4" s="6" t="s">
        <v>343</v>
      </c>
      <c r="K4" s="9">
        <v>66.0</v>
      </c>
      <c r="L4" s="9">
        <v>75.0</v>
      </c>
      <c r="M4" s="9">
        <v>70.5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6">
        <v>2955493.0</v>
      </c>
      <c r="B5" s="7" t="s">
        <v>153</v>
      </c>
      <c r="C5" s="6" t="s">
        <v>345</v>
      </c>
      <c r="D5" s="6">
        <v>201.0</v>
      </c>
      <c r="E5" s="8" t="s">
        <v>145</v>
      </c>
      <c r="F5" s="6" t="s">
        <v>341</v>
      </c>
      <c r="G5" s="6" t="s">
        <v>341</v>
      </c>
      <c r="H5" s="6">
        <v>3.0</v>
      </c>
      <c r="I5" s="6" t="s">
        <v>342</v>
      </c>
      <c r="J5" s="6" t="s">
        <v>343</v>
      </c>
      <c r="K5" s="9">
        <v>66.1</v>
      </c>
      <c r="L5" s="9">
        <v>67.25</v>
      </c>
      <c r="M5" s="9">
        <v>66.675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6">
        <v>2962486.0</v>
      </c>
      <c r="B6" s="7" t="s">
        <v>144</v>
      </c>
      <c r="C6" s="6" t="s">
        <v>346</v>
      </c>
      <c r="D6" s="6">
        <v>201.0</v>
      </c>
      <c r="E6" s="8" t="s">
        <v>145</v>
      </c>
      <c r="F6" s="6" t="s">
        <v>341</v>
      </c>
      <c r="G6" s="6" t="s">
        <v>341</v>
      </c>
      <c r="H6" s="6">
        <v>4.0</v>
      </c>
      <c r="I6" s="6" t="s">
        <v>342</v>
      </c>
      <c r="J6" s="6" t="s">
        <v>343</v>
      </c>
      <c r="K6" s="9">
        <v>66.4</v>
      </c>
      <c r="L6" s="9">
        <v>66.0</v>
      </c>
      <c r="M6" s="9">
        <v>66.2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6">
        <v>2945487.0</v>
      </c>
      <c r="B7" s="7" t="s">
        <v>151</v>
      </c>
      <c r="C7" s="6" t="s">
        <v>347</v>
      </c>
      <c r="D7" s="6">
        <v>201.0</v>
      </c>
      <c r="E7" s="8" t="s">
        <v>145</v>
      </c>
      <c r="F7" s="6" t="s">
        <v>341</v>
      </c>
      <c r="G7" s="6" t="s">
        <v>341</v>
      </c>
      <c r="H7" s="6">
        <v>5.0</v>
      </c>
      <c r="I7" s="6" t="s">
        <v>342</v>
      </c>
      <c r="J7" s="6" t="s">
        <v>343</v>
      </c>
      <c r="K7" s="9">
        <v>65.25</v>
      </c>
      <c r="L7" s="9">
        <v>66.5</v>
      </c>
      <c r="M7" s="9">
        <v>65.875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6">
        <v>2952508.0</v>
      </c>
      <c r="B8" s="7" t="s">
        <v>150</v>
      </c>
      <c r="C8" s="6" t="s">
        <v>348</v>
      </c>
      <c r="D8" s="6">
        <v>201.0</v>
      </c>
      <c r="E8" s="8" t="s">
        <v>145</v>
      </c>
      <c r="F8" s="6" t="s">
        <v>341</v>
      </c>
      <c r="G8" s="6" t="s">
        <v>341</v>
      </c>
      <c r="H8" s="6">
        <v>6.0</v>
      </c>
      <c r="I8" s="6" t="s">
        <v>342</v>
      </c>
      <c r="J8" s="6" t="s">
        <v>343</v>
      </c>
      <c r="K8" s="9">
        <v>68.0</v>
      </c>
      <c r="L8" s="9">
        <v>56.5</v>
      </c>
      <c r="M8" s="9">
        <v>62.25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>
        <v>2945402.0</v>
      </c>
      <c r="B9" s="7" t="s">
        <v>152</v>
      </c>
      <c r="C9" s="6" t="s">
        <v>349</v>
      </c>
      <c r="D9" s="6">
        <v>201.0</v>
      </c>
      <c r="E9" s="8" t="s">
        <v>145</v>
      </c>
      <c r="F9" s="6" t="s">
        <v>341</v>
      </c>
      <c r="G9" s="6" t="s">
        <v>341</v>
      </c>
      <c r="H9" s="6">
        <v>7.0</v>
      </c>
      <c r="I9" s="6" t="s">
        <v>342</v>
      </c>
      <c r="J9" s="6" t="s">
        <v>343</v>
      </c>
      <c r="K9" s="9">
        <v>55.0</v>
      </c>
      <c r="L9" s="9">
        <v>53.0</v>
      </c>
      <c r="M9" s="9">
        <v>54.0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6">
        <v>2947013.0</v>
      </c>
      <c r="B10" s="7" t="s">
        <v>149</v>
      </c>
      <c r="C10" s="6" t="s">
        <v>350</v>
      </c>
      <c r="D10" s="6">
        <v>201.0</v>
      </c>
      <c r="E10" s="8" t="s">
        <v>145</v>
      </c>
      <c r="F10" s="6" t="s">
        <v>351</v>
      </c>
      <c r="G10" s="6" t="s">
        <v>351</v>
      </c>
      <c r="H10" s="6">
        <v>1.0</v>
      </c>
      <c r="I10" s="6" t="s">
        <v>342</v>
      </c>
      <c r="J10" s="6" t="s">
        <v>343</v>
      </c>
      <c r="K10" s="9">
        <v>69.0</v>
      </c>
      <c r="L10" s="9">
        <v>87.5</v>
      </c>
      <c r="M10" s="9">
        <v>78.25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6">
        <v>2961223.0</v>
      </c>
      <c r="B11" s="7" t="s">
        <v>307</v>
      </c>
      <c r="C11" s="6" t="s">
        <v>352</v>
      </c>
      <c r="D11" s="6">
        <v>201.0</v>
      </c>
      <c r="E11" s="8" t="s">
        <v>145</v>
      </c>
      <c r="F11" s="6" t="s">
        <v>351</v>
      </c>
      <c r="G11" s="6" t="s">
        <v>351</v>
      </c>
      <c r="H11" s="6">
        <v>2.0</v>
      </c>
      <c r="I11" s="6" t="s">
        <v>342</v>
      </c>
      <c r="J11" s="6" t="s">
        <v>343</v>
      </c>
      <c r="K11" s="9">
        <v>64.5</v>
      </c>
      <c r="L11" s="9">
        <v>69.0</v>
      </c>
      <c r="M11" s="9">
        <v>66.75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6">
        <v>2948609.0</v>
      </c>
      <c r="B12" s="7" t="s">
        <v>302</v>
      </c>
      <c r="C12" s="6" t="s">
        <v>353</v>
      </c>
      <c r="D12" s="6">
        <v>201.0</v>
      </c>
      <c r="E12" s="8" t="s">
        <v>145</v>
      </c>
      <c r="F12" s="6" t="s">
        <v>354</v>
      </c>
      <c r="G12" s="6" t="s">
        <v>354</v>
      </c>
      <c r="H12" s="6">
        <v>1.0</v>
      </c>
      <c r="I12" s="6" t="s">
        <v>342</v>
      </c>
      <c r="J12" s="6" t="s">
        <v>343</v>
      </c>
      <c r="K12" s="9">
        <v>70.5</v>
      </c>
      <c r="L12" s="9">
        <v>77.0</v>
      </c>
      <c r="M12" s="9">
        <v>73.75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6">
        <v>2962328.0</v>
      </c>
      <c r="B13" s="7" t="s">
        <v>146</v>
      </c>
      <c r="C13" s="6" t="s">
        <v>355</v>
      </c>
      <c r="D13" s="6">
        <v>201.0</v>
      </c>
      <c r="E13" s="8" t="s">
        <v>145</v>
      </c>
      <c r="F13" s="6" t="s">
        <v>356</v>
      </c>
      <c r="G13" s="6" t="s">
        <v>356</v>
      </c>
      <c r="H13" s="6">
        <v>1.0</v>
      </c>
      <c r="I13" s="6" t="s">
        <v>342</v>
      </c>
      <c r="J13" s="6" t="s">
        <v>343</v>
      </c>
      <c r="K13" s="9">
        <v>72.77</v>
      </c>
      <c r="L13" s="9">
        <v>91.11</v>
      </c>
      <c r="M13" s="9">
        <v>81.94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6">
        <v>2959712.0</v>
      </c>
      <c r="B14" s="7" t="s">
        <v>63</v>
      </c>
      <c r="C14" s="6" t="s">
        <v>357</v>
      </c>
      <c r="D14" s="6">
        <v>101.0</v>
      </c>
      <c r="E14" s="13" t="s">
        <v>56</v>
      </c>
      <c r="F14" s="6" t="s">
        <v>341</v>
      </c>
      <c r="G14" s="6" t="s">
        <v>341</v>
      </c>
      <c r="H14" s="6">
        <v>1.0</v>
      </c>
      <c r="I14" s="6" t="s">
        <v>342</v>
      </c>
      <c r="J14" s="6" t="s">
        <v>358</v>
      </c>
      <c r="K14" s="9">
        <v>88.5</v>
      </c>
      <c r="L14" s="9">
        <v>82.5</v>
      </c>
      <c r="M14" s="9">
        <v>85.5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6">
        <v>2964378.0</v>
      </c>
      <c r="B15" s="7" t="s">
        <v>73</v>
      </c>
      <c r="C15" s="6" t="s">
        <v>359</v>
      </c>
      <c r="D15" s="6">
        <v>101.0</v>
      </c>
      <c r="E15" s="13" t="s">
        <v>56</v>
      </c>
      <c r="F15" s="6" t="s">
        <v>341</v>
      </c>
      <c r="G15" s="6" t="s">
        <v>341</v>
      </c>
      <c r="H15" s="6">
        <v>2.0</v>
      </c>
      <c r="I15" s="6" t="s">
        <v>342</v>
      </c>
      <c r="J15" s="6" t="s">
        <v>358</v>
      </c>
      <c r="K15" s="9">
        <v>83.5</v>
      </c>
      <c r="L15" s="9">
        <v>73.5</v>
      </c>
      <c r="M15" s="9">
        <v>78.5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6">
        <v>2959840.0</v>
      </c>
      <c r="B16" s="7" t="s">
        <v>61</v>
      </c>
      <c r="C16" s="6" t="s">
        <v>360</v>
      </c>
      <c r="D16" s="6">
        <v>101.0</v>
      </c>
      <c r="E16" s="13" t="s">
        <v>56</v>
      </c>
      <c r="F16" s="6" t="s">
        <v>341</v>
      </c>
      <c r="G16" s="6" t="s">
        <v>341</v>
      </c>
      <c r="H16" s="6">
        <v>3.0</v>
      </c>
      <c r="I16" s="6" t="s">
        <v>342</v>
      </c>
      <c r="J16" s="6" t="s">
        <v>358</v>
      </c>
      <c r="K16" s="9">
        <v>71.0</v>
      </c>
      <c r="L16" s="9">
        <v>80.0</v>
      </c>
      <c r="M16" s="9">
        <v>75.5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6">
        <v>2948130.0</v>
      </c>
      <c r="B17" s="7" t="s">
        <v>64</v>
      </c>
      <c r="C17" s="6" t="s">
        <v>361</v>
      </c>
      <c r="D17" s="6">
        <v>101.0</v>
      </c>
      <c r="E17" s="13" t="s">
        <v>56</v>
      </c>
      <c r="F17" s="6" t="s">
        <v>341</v>
      </c>
      <c r="G17" s="6" t="s">
        <v>341</v>
      </c>
      <c r="H17" s="6">
        <v>4.0</v>
      </c>
      <c r="I17" s="6" t="s">
        <v>342</v>
      </c>
      <c r="J17" s="6" t="s">
        <v>358</v>
      </c>
      <c r="K17" s="9">
        <v>77.0</v>
      </c>
      <c r="L17" s="9">
        <v>72.5</v>
      </c>
      <c r="M17" s="9">
        <v>74.75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6">
        <v>2945464.0</v>
      </c>
      <c r="B18" s="7" t="s">
        <v>60</v>
      </c>
      <c r="C18" s="6" t="s">
        <v>362</v>
      </c>
      <c r="D18" s="6">
        <v>101.0</v>
      </c>
      <c r="E18" s="13" t="s">
        <v>56</v>
      </c>
      <c r="F18" s="6" t="s">
        <v>341</v>
      </c>
      <c r="G18" s="6" t="s">
        <v>341</v>
      </c>
      <c r="H18" s="6">
        <v>5.0</v>
      </c>
      <c r="I18" s="6" t="s">
        <v>342</v>
      </c>
      <c r="J18" s="6" t="s">
        <v>358</v>
      </c>
      <c r="K18" s="9">
        <v>73.0</v>
      </c>
      <c r="L18" s="9">
        <v>74.0</v>
      </c>
      <c r="M18" s="9">
        <v>73.5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6">
        <v>2961859.0</v>
      </c>
      <c r="B19" s="7" t="s">
        <v>62</v>
      </c>
      <c r="C19" s="6" t="s">
        <v>363</v>
      </c>
      <c r="D19" s="6">
        <v>101.0</v>
      </c>
      <c r="E19" s="13" t="s">
        <v>56</v>
      </c>
      <c r="F19" s="6" t="s">
        <v>341</v>
      </c>
      <c r="G19" s="6" t="s">
        <v>341</v>
      </c>
      <c r="H19" s="6">
        <v>6.0</v>
      </c>
      <c r="I19" s="6" t="s">
        <v>342</v>
      </c>
      <c r="J19" s="6" t="s">
        <v>358</v>
      </c>
      <c r="K19" s="9">
        <v>71.5</v>
      </c>
      <c r="L19" s="9">
        <v>75.5</v>
      </c>
      <c r="M19" s="9">
        <v>73.5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6">
        <v>2963460.0</v>
      </c>
      <c r="B20" s="7" t="s">
        <v>69</v>
      </c>
      <c r="C20" s="6" t="s">
        <v>364</v>
      </c>
      <c r="D20" s="6">
        <v>101.0</v>
      </c>
      <c r="E20" s="13" t="s">
        <v>56</v>
      </c>
      <c r="F20" s="6" t="s">
        <v>341</v>
      </c>
      <c r="G20" s="6" t="s">
        <v>341</v>
      </c>
      <c r="H20" s="6">
        <v>7.0</v>
      </c>
      <c r="I20" s="6" t="s">
        <v>342</v>
      </c>
      <c r="J20" s="6" t="s">
        <v>358</v>
      </c>
      <c r="K20" s="9">
        <v>74.75</v>
      </c>
      <c r="L20" s="9">
        <v>70.5</v>
      </c>
      <c r="M20" s="9">
        <v>72.625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6">
        <v>2955627.0</v>
      </c>
      <c r="B21" s="7" t="s">
        <v>320</v>
      </c>
      <c r="C21" s="6" t="s">
        <v>365</v>
      </c>
      <c r="D21" s="6">
        <v>101.0</v>
      </c>
      <c r="E21" s="13" t="s">
        <v>56</v>
      </c>
      <c r="F21" s="6" t="s">
        <v>341</v>
      </c>
      <c r="G21" s="6" t="s">
        <v>341</v>
      </c>
      <c r="H21" s="6">
        <v>8.0</v>
      </c>
      <c r="I21" s="6" t="s">
        <v>342</v>
      </c>
      <c r="J21" s="6" t="s">
        <v>358</v>
      </c>
      <c r="K21" s="9">
        <v>67.5</v>
      </c>
      <c r="L21" s="9">
        <v>68.5</v>
      </c>
      <c r="M21" s="9">
        <v>68.0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6">
        <v>2964897.0</v>
      </c>
      <c r="B22" s="7" t="s">
        <v>309</v>
      </c>
      <c r="C22" s="6" t="s">
        <v>366</v>
      </c>
      <c r="D22" s="6">
        <v>101.0</v>
      </c>
      <c r="E22" s="13" t="s">
        <v>56</v>
      </c>
      <c r="F22" s="6" t="s">
        <v>341</v>
      </c>
      <c r="G22" s="6" t="s">
        <v>341</v>
      </c>
      <c r="H22" s="6">
        <v>9.0</v>
      </c>
      <c r="I22" s="6" t="s">
        <v>342</v>
      </c>
      <c r="J22" s="6" t="s">
        <v>358</v>
      </c>
      <c r="K22" s="9">
        <v>65.5</v>
      </c>
      <c r="L22" s="9">
        <v>68.5</v>
      </c>
      <c r="M22" s="9">
        <v>67.0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6">
        <v>2963646.0</v>
      </c>
      <c r="B23" s="7" t="s">
        <v>57</v>
      </c>
      <c r="C23" s="6" t="s">
        <v>367</v>
      </c>
      <c r="D23" s="6">
        <v>101.0</v>
      </c>
      <c r="E23" s="13" t="s">
        <v>56</v>
      </c>
      <c r="F23" s="6" t="s">
        <v>341</v>
      </c>
      <c r="G23" s="6" t="s">
        <v>341</v>
      </c>
      <c r="H23" s="6">
        <v>10.0</v>
      </c>
      <c r="I23" s="6" t="s">
        <v>342</v>
      </c>
      <c r="J23" s="6" t="s">
        <v>358</v>
      </c>
      <c r="K23" s="9">
        <v>62.0</v>
      </c>
      <c r="L23" s="9">
        <v>62.0</v>
      </c>
      <c r="M23" s="9">
        <v>62.0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6">
        <v>2947523.0</v>
      </c>
      <c r="B24" s="7" t="s">
        <v>58</v>
      </c>
      <c r="C24" s="6" t="s">
        <v>368</v>
      </c>
      <c r="D24" s="6">
        <v>101.0</v>
      </c>
      <c r="E24" s="13" t="s">
        <v>56</v>
      </c>
      <c r="F24" s="6" t="s">
        <v>341</v>
      </c>
      <c r="G24" s="6" t="s">
        <v>341</v>
      </c>
      <c r="H24" s="6">
        <v>11.0</v>
      </c>
      <c r="I24" s="6" t="s">
        <v>342</v>
      </c>
      <c r="J24" s="6" t="s">
        <v>358</v>
      </c>
      <c r="K24" s="9">
        <v>60.0</v>
      </c>
      <c r="L24" s="9">
        <v>63.0</v>
      </c>
      <c r="M24" s="9">
        <v>61.5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6">
        <v>2949101.0</v>
      </c>
      <c r="B25" s="7" t="s">
        <v>65</v>
      </c>
      <c r="C25" s="6" t="s">
        <v>369</v>
      </c>
      <c r="D25" s="6">
        <v>101.0</v>
      </c>
      <c r="E25" s="13" t="s">
        <v>56</v>
      </c>
      <c r="F25" s="6" t="s">
        <v>370</v>
      </c>
      <c r="G25" s="6" t="s">
        <v>370</v>
      </c>
      <c r="H25" s="6">
        <v>1.0</v>
      </c>
      <c r="I25" s="6" t="s">
        <v>342</v>
      </c>
      <c r="J25" s="6" t="s">
        <v>358</v>
      </c>
      <c r="K25" s="9">
        <v>78.5</v>
      </c>
      <c r="L25" s="9">
        <v>72.5</v>
      </c>
      <c r="M25" s="9">
        <v>75.5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6">
        <v>2964785.0</v>
      </c>
      <c r="B26" s="7" t="s">
        <v>68</v>
      </c>
      <c r="C26" s="6" t="s">
        <v>371</v>
      </c>
      <c r="D26" s="6">
        <v>101.0</v>
      </c>
      <c r="E26" s="13" t="s">
        <v>56</v>
      </c>
      <c r="F26" s="6" t="s">
        <v>370</v>
      </c>
      <c r="G26" s="6" t="s">
        <v>370</v>
      </c>
      <c r="H26" s="6">
        <v>2.0</v>
      </c>
      <c r="I26" s="6" t="s">
        <v>342</v>
      </c>
      <c r="J26" s="6" t="s">
        <v>358</v>
      </c>
      <c r="K26" s="9">
        <v>69.75</v>
      </c>
      <c r="L26" s="9">
        <v>80.75</v>
      </c>
      <c r="M26" s="9">
        <v>75.25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6">
        <v>2946315.0</v>
      </c>
      <c r="B27" s="7" t="s">
        <v>55</v>
      </c>
      <c r="C27" s="6" t="s">
        <v>362</v>
      </c>
      <c r="D27" s="6">
        <v>101.0</v>
      </c>
      <c r="E27" s="13" t="s">
        <v>56</v>
      </c>
      <c r="F27" s="6" t="s">
        <v>370</v>
      </c>
      <c r="G27" s="6" t="s">
        <v>370</v>
      </c>
      <c r="H27" s="6">
        <v>3.0</v>
      </c>
      <c r="I27" s="6" t="s">
        <v>342</v>
      </c>
      <c r="J27" s="6" t="s">
        <v>358</v>
      </c>
      <c r="K27" s="9">
        <v>65.5</v>
      </c>
      <c r="L27" s="9">
        <v>62.5</v>
      </c>
      <c r="M27" s="9">
        <v>64.0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6">
        <v>2961273.0</v>
      </c>
      <c r="B28" s="7" t="s">
        <v>70</v>
      </c>
      <c r="C28" s="6" t="s">
        <v>372</v>
      </c>
      <c r="D28" s="6">
        <v>101.0</v>
      </c>
      <c r="E28" s="13" t="s">
        <v>56</v>
      </c>
      <c r="F28" s="6" t="s">
        <v>370</v>
      </c>
      <c r="G28" s="6" t="s">
        <v>370</v>
      </c>
      <c r="H28" s="6">
        <v>4.0</v>
      </c>
      <c r="I28" s="6" t="s">
        <v>342</v>
      </c>
      <c r="J28" s="6" t="s">
        <v>358</v>
      </c>
      <c r="K28" s="9">
        <v>67.0</v>
      </c>
      <c r="L28" s="9">
        <v>60.0</v>
      </c>
      <c r="M28" s="9">
        <v>63.5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6">
        <v>2964142.0</v>
      </c>
      <c r="B29" s="7" t="s">
        <v>59</v>
      </c>
      <c r="C29" s="6" t="s">
        <v>373</v>
      </c>
      <c r="D29" s="6">
        <v>101.0</v>
      </c>
      <c r="E29" s="13" t="s">
        <v>56</v>
      </c>
      <c r="F29" s="6" t="s">
        <v>351</v>
      </c>
      <c r="G29" s="6" t="s">
        <v>351</v>
      </c>
      <c r="H29" s="6">
        <v>1.0</v>
      </c>
      <c r="I29" s="6" t="s">
        <v>342</v>
      </c>
      <c r="J29" s="6" t="s">
        <v>358</v>
      </c>
      <c r="K29" s="9">
        <v>85.5</v>
      </c>
      <c r="L29" s="9">
        <v>90.75</v>
      </c>
      <c r="M29" s="9">
        <v>88.125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6">
        <v>2948174.0</v>
      </c>
      <c r="B30" s="7" t="s">
        <v>66</v>
      </c>
      <c r="C30" s="6" t="s">
        <v>374</v>
      </c>
      <c r="D30" s="6">
        <v>101.0</v>
      </c>
      <c r="E30" s="13" t="s">
        <v>56</v>
      </c>
      <c r="F30" s="6" t="s">
        <v>351</v>
      </c>
      <c r="G30" s="6" t="s">
        <v>351</v>
      </c>
      <c r="H30" s="6">
        <v>2.0</v>
      </c>
      <c r="I30" s="6" t="s">
        <v>342</v>
      </c>
      <c r="J30" s="6" t="s">
        <v>358</v>
      </c>
      <c r="K30" s="9">
        <v>65.0</v>
      </c>
      <c r="L30" s="9">
        <v>73.0</v>
      </c>
      <c r="M30" s="9">
        <v>69.0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6">
        <v>2945850.0</v>
      </c>
      <c r="B31" s="7" t="s">
        <v>294</v>
      </c>
      <c r="C31" s="6" t="s">
        <v>375</v>
      </c>
      <c r="D31" s="6">
        <v>101.0</v>
      </c>
      <c r="E31" s="13" t="s">
        <v>56</v>
      </c>
      <c r="F31" s="6" t="s">
        <v>351</v>
      </c>
      <c r="G31" s="6" t="s">
        <v>351</v>
      </c>
      <c r="H31" s="6">
        <v>3.0</v>
      </c>
      <c r="I31" s="6" t="s">
        <v>342</v>
      </c>
      <c r="J31" s="6" t="s">
        <v>358</v>
      </c>
      <c r="K31" s="9">
        <v>58.88</v>
      </c>
      <c r="L31" s="9">
        <v>47.77</v>
      </c>
      <c r="M31" s="9">
        <v>53.325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6">
        <v>2964908.0</v>
      </c>
      <c r="B32" s="7" t="s">
        <v>74</v>
      </c>
      <c r="C32" s="6" t="s">
        <v>376</v>
      </c>
      <c r="D32" s="6">
        <v>101.0</v>
      </c>
      <c r="E32" s="13" t="s">
        <v>56</v>
      </c>
      <c r="F32" s="6" t="s">
        <v>354</v>
      </c>
      <c r="G32" s="6" t="s">
        <v>354</v>
      </c>
      <c r="H32" s="6">
        <v>1.0</v>
      </c>
      <c r="I32" s="6" t="s">
        <v>342</v>
      </c>
      <c r="J32" s="6" t="s">
        <v>358</v>
      </c>
      <c r="K32" s="9">
        <v>62.5</v>
      </c>
      <c r="L32" s="9">
        <v>67.5</v>
      </c>
      <c r="M32" s="9">
        <v>65.0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6">
        <v>2964558.0</v>
      </c>
      <c r="B33" s="7" t="s">
        <v>71</v>
      </c>
      <c r="C33" s="6" t="s">
        <v>377</v>
      </c>
      <c r="D33" s="6">
        <v>101.0</v>
      </c>
      <c r="E33" s="13" t="s">
        <v>56</v>
      </c>
      <c r="F33" s="6" t="s">
        <v>356</v>
      </c>
      <c r="G33" s="6" t="s">
        <v>356</v>
      </c>
      <c r="H33" s="6">
        <v>1.0</v>
      </c>
      <c r="I33" s="6" t="s">
        <v>342</v>
      </c>
      <c r="J33" s="6" t="s">
        <v>358</v>
      </c>
      <c r="K33" s="9">
        <v>67.0</v>
      </c>
      <c r="L33" s="9">
        <v>72.0</v>
      </c>
      <c r="M33" s="9">
        <v>69.5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6">
        <v>2963501.0</v>
      </c>
      <c r="B34" s="7" t="s">
        <v>67</v>
      </c>
      <c r="C34" s="6" t="s">
        <v>373</v>
      </c>
      <c r="D34" s="6">
        <v>101.0</v>
      </c>
      <c r="E34" s="13" t="s">
        <v>56</v>
      </c>
      <c r="F34" s="6" t="s">
        <v>378</v>
      </c>
      <c r="G34" s="6" t="s">
        <v>379</v>
      </c>
      <c r="H34" s="6">
        <v>1.0</v>
      </c>
      <c r="I34" s="6" t="s">
        <v>342</v>
      </c>
      <c r="J34" s="6" t="s">
        <v>358</v>
      </c>
      <c r="K34" s="9">
        <v>85.75</v>
      </c>
      <c r="L34" s="9">
        <v>89.25</v>
      </c>
      <c r="M34" s="9">
        <v>87.5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6">
        <v>2960807.0</v>
      </c>
      <c r="B35" s="7" t="s">
        <v>113</v>
      </c>
      <c r="C35" s="6" t="s">
        <v>380</v>
      </c>
      <c r="D35" s="6">
        <v>102.0</v>
      </c>
      <c r="E35" s="13" t="s">
        <v>110</v>
      </c>
      <c r="F35" s="6" t="s">
        <v>341</v>
      </c>
      <c r="G35" s="6" t="s">
        <v>341</v>
      </c>
      <c r="H35" s="6">
        <v>1.0</v>
      </c>
      <c r="I35" s="6" t="s">
        <v>342</v>
      </c>
      <c r="J35" s="6" t="s">
        <v>358</v>
      </c>
      <c r="K35" s="9">
        <v>82.25</v>
      </c>
      <c r="L35" s="9">
        <v>87.75</v>
      </c>
      <c r="M35" s="9">
        <v>85.0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6">
        <v>2959743.0</v>
      </c>
      <c r="B36" s="7" t="s">
        <v>109</v>
      </c>
      <c r="C36" s="6" t="s">
        <v>381</v>
      </c>
      <c r="D36" s="6">
        <v>102.0</v>
      </c>
      <c r="E36" s="13" t="s">
        <v>110</v>
      </c>
      <c r="F36" s="6" t="s">
        <v>341</v>
      </c>
      <c r="G36" s="6" t="s">
        <v>341</v>
      </c>
      <c r="H36" s="6">
        <v>2.0</v>
      </c>
      <c r="I36" s="6" t="s">
        <v>342</v>
      </c>
      <c r="J36" s="6" t="s">
        <v>358</v>
      </c>
      <c r="K36" s="9">
        <v>82.25</v>
      </c>
      <c r="L36" s="9">
        <v>87.25</v>
      </c>
      <c r="M36" s="9">
        <v>84.75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6">
        <v>2960528.0</v>
      </c>
      <c r="B37" s="7" t="s">
        <v>115</v>
      </c>
      <c r="C37" s="6" t="s">
        <v>382</v>
      </c>
      <c r="D37" s="6">
        <v>102.0</v>
      </c>
      <c r="E37" s="13" t="s">
        <v>110</v>
      </c>
      <c r="F37" s="6" t="s">
        <v>341</v>
      </c>
      <c r="G37" s="6" t="s">
        <v>341</v>
      </c>
      <c r="H37" s="6">
        <v>3.0</v>
      </c>
      <c r="I37" s="6" t="s">
        <v>342</v>
      </c>
      <c r="J37" s="6" t="s">
        <v>358</v>
      </c>
      <c r="K37" s="9">
        <v>80.0</v>
      </c>
      <c r="L37" s="9">
        <v>82.0</v>
      </c>
      <c r="M37" s="9">
        <v>81.0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6">
        <v>2954256.0</v>
      </c>
      <c r="B38" s="7" t="s">
        <v>125</v>
      </c>
      <c r="C38" s="6" t="s">
        <v>383</v>
      </c>
      <c r="D38" s="6">
        <v>102.0</v>
      </c>
      <c r="E38" s="8" t="s">
        <v>110</v>
      </c>
      <c r="F38" s="6" t="s">
        <v>341</v>
      </c>
      <c r="G38" s="6" t="s">
        <v>341</v>
      </c>
      <c r="H38" s="6">
        <v>4.0</v>
      </c>
      <c r="I38" s="6" t="s">
        <v>342</v>
      </c>
      <c r="J38" s="6" t="s">
        <v>358</v>
      </c>
      <c r="K38" s="9">
        <v>80.0</v>
      </c>
      <c r="L38" s="9">
        <v>77.5</v>
      </c>
      <c r="M38" s="9">
        <v>78.75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6">
        <v>2947774.0</v>
      </c>
      <c r="B39" s="7" t="s">
        <v>137</v>
      </c>
      <c r="C39" s="6" t="s">
        <v>384</v>
      </c>
      <c r="D39" s="6">
        <v>102.0</v>
      </c>
      <c r="E39" s="13" t="s">
        <v>110</v>
      </c>
      <c r="F39" s="6" t="s">
        <v>341</v>
      </c>
      <c r="G39" s="6" t="s">
        <v>341</v>
      </c>
      <c r="H39" s="6">
        <v>5.0</v>
      </c>
      <c r="I39" s="6" t="s">
        <v>342</v>
      </c>
      <c r="J39" s="6" t="s">
        <v>358</v>
      </c>
      <c r="K39" s="9">
        <v>81.0</v>
      </c>
      <c r="L39" s="9">
        <v>73.0</v>
      </c>
      <c r="M39" s="9">
        <v>77.0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6">
        <v>2963986.0</v>
      </c>
      <c r="B40" s="7" t="s">
        <v>136</v>
      </c>
      <c r="C40" s="6" t="s">
        <v>368</v>
      </c>
      <c r="D40" s="6">
        <v>102.0</v>
      </c>
      <c r="E40" s="13" t="s">
        <v>110</v>
      </c>
      <c r="F40" s="6" t="s">
        <v>341</v>
      </c>
      <c r="G40" s="6" t="s">
        <v>341</v>
      </c>
      <c r="H40" s="6">
        <v>6.0</v>
      </c>
      <c r="I40" s="6" t="s">
        <v>342</v>
      </c>
      <c r="J40" s="6" t="s">
        <v>358</v>
      </c>
      <c r="K40" s="9">
        <v>81.5</v>
      </c>
      <c r="L40" s="9">
        <v>70.5</v>
      </c>
      <c r="M40" s="9">
        <v>76.0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6">
        <v>2946944.0</v>
      </c>
      <c r="B41" s="7" t="s">
        <v>112</v>
      </c>
      <c r="C41" s="6" t="s">
        <v>385</v>
      </c>
      <c r="D41" s="6">
        <v>102.0</v>
      </c>
      <c r="E41" s="13" t="s">
        <v>110</v>
      </c>
      <c r="F41" s="6" t="s">
        <v>341</v>
      </c>
      <c r="G41" s="6" t="s">
        <v>341</v>
      </c>
      <c r="H41" s="6">
        <v>7.0</v>
      </c>
      <c r="I41" s="6" t="s">
        <v>342</v>
      </c>
      <c r="J41" s="6" t="s">
        <v>358</v>
      </c>
      <c r="K41" s="9">
        <v>71.5</v>
      </c>
      <c r="L41" s="9">
        <v>75.0</v>
      </c>
      <c r="M41" s="9">
        <v>73.25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6">
        <v>2947415.0</v>
      </c>
      <c r="B42" s="7" t="s">
        <v>117</v>
      </c>
      <c r="C42" s="6" t="s">
        <v>386</v>
      </c>
      <c r="D42" s="6">
        <v>102.0</v>
      </c>
      <c r="E42" s="13" t="s">
        <v>110</v>
      </c>
      <c r="F42" s="6" t="s">
        <v>341</v>
      </c>
      <c r="G42" s="6" t="s">
        <v>341</v>
      </c>
      <c r="H42" s="6">
        <v>8.0</v>
      </c>
      <c r="I42" s="6" t="s">
        <v>342</v>
      </c>
      <c r="J42" s="6" t="s">
        <v>358</v>
      </c>
      <c r="K42" s="9">
        <v>72.5</v>
      </c>
      <c r="L42" s="9">
        <v>67.0</v>
      </c>
      <c r="M42" s="9">
        <v>69.75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6">
        <v>2960625.0</v>
      </c>
      <c r="B43" s="7" t="s">
        <v>111</v>
      </c>
      <c r="C43" s="6" t="s">
        <v>387</v>
      </c>
      <c r="D43" s="6">
        <v>102.0</v>
      </c>
      <c r="E43" s="13" t="s">
        <v>110</v>
      </c>
      <c r="F43" s="6" t="s">
        <v>341</v>
      </c>
      <c r="G43" s="6" t="s">
        <v>341</v>
      </c>
      <c r="H43" s="6">
        <v>9.0</v>
      </c>
      <c r="I43" s="6" t="s">
        <v>342</v>
      </c>
      <c r="J43" s="6" t="s">
        <v>358</v>
      </c>
      <c r="K43" s="9">
        <v>70.0</v>
      </c>
      <c r="L43" s="9">
        <v>65.5</v>
      </c>
      <c r="M43" s="9">
        <v>67.75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6">
        <v>2964484.0</v>
      </c>
      <c r="B44" s="7" t="s">
        <v>135</v>
      </c>
      <c r="C44" s="6" t="s">
        <v>388</v>
      </c>
      <c r="D44" s="6">
        <v>102.0</v>
      </c>
      <c r="E44" s="13" t="s">
        <v>110</v>
      </c>
      <c r="F44" s="6" t="s">
        <v>341</v>
      </c>
      <c r="G44" s="6" t="s">
        <v>341</v>
      </c>
      <c r="H44" s="6">
        <v>10.0</v>
      </c>
      <c r="I44" s="6" t="s">
        <v>342</v>
      </c>
      <c r="J44" s="6" t="s">
        <v>358</v>
      </c>
      <c r="K44" s="9">
        <v>67.0</v>
      </c>
      <c r="L44" s="9">
        <v>63.0</v>
      </c>
      <c r="M44" s="9">
        <v>65.0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6">
        <v>2962513.0</v>
      </c>
      <c r="B45" s="7" t="s">
        <v>120</v>
      </c>
      <c r="C45" s="6" t="s">
        <v>389</v>
      </c>
      <c r="D45" s="6">
        <v>102.0</v>
      </c>
      <c r="E45" s="13" t="s">
        <v>110</v>
      </c>
      <c r="F45" s="6" t="s">
        <v>341</v>
      </c>
      <c r="G45" s="6" t="s">
        <v>341</v>
      </c>
      <c r="H45" s="6">
        <v>11.0</v>
      </c>
      <c r="I45" s="6" t="s">
        <v>342</v>
      </c>
      <c r="J45" s="6" t="s">
        <v>358</v>
      </c>
      <c r="K45" s="9">
        <v>61.5</v>
      </c>
      <c r="L45" s="9">
        <v>64.0</v>
      </c>
      <c r="M45" s="9">
        <v>62.75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6">
        <v>2963178.0</v>
      </c>
      <c r="B46" s="7" t="s">
        <v>142</v>
      </c>
      <c r="C46" s="6" t="s">
        <v>390</v>
      </c>
      <c r="D46" s="6">
        <v>102.0</v>
      </c>
      <c r="E46" s="13" t="s">
        <v>110</v>
      </c>
      <c r="F46" s="6" t="s">
        <v>341</v>
      </c>
      <c r="G46" s="6" t="s">
        <v>341</v>
      </c>
      <c r="H46" s="6">
        <v>12.0</v>
      </c>
      <c r="I46" s="6" t="s">
        <v>342</v>
      </c>
      <c r="J46" s="6" t="s">
        <v>358</v>
      </c>
      <c r="K46" s="9">
        <v>60.0</v>
      </c>
      <c r="L46" s="9">
        <v>62.0</v>
      </c>
      <c r="M46" s="9">
        <v>61.0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6">
        <v>2948894.0</v>
      </c>
      <c r="B47" s="7" t="s">
        <v>127</v>
      </c>
      <c r="C47" s="6" t="s">
        <v>391</v>
      </c>
      <c r="D47" s="6">
        <v>102.0</v>
      </c>
      <c r="E47" s="13" t="s">
        <v>110</v>
      </c>
      <c r="F47" s="6" t="s">
        <v>370</v>
      </c>
      <c r="G47" s="6" t="s">
        <v>341</v>
      </c>
      <c r="H47" s="6">
        <v>13.0</v>
      </c>
      <c r="I47" s="6" t="s">
        <v>342</v>
      </c>
      <c r="J47" s="6" t="s">
        <v>358</v>
      </c>
      <c r="K47" s="9">
        <v>75.0</v>
      </c>
      <c r="L47" s="9">
        <v>75.0</v>
      </c>
      <c r="M47" s="9">
        <v>75.0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6">
        <v>2964933.0</v>
      </c>
      <c r="B48" s="7" t="s">
        <v>285</v>
      </c>
      <c r="C48" s="6" t="s">
        <v>392</v>
      </c>
      <c r="D48" s="6">
        <v>102.0</v>
      </c>
      <c r="E48" s="13" t="s">
        <v>110</v>
      </c>
      <c r="F48" s="6" t="s">
        <v>370</v>
      </c>
      <c r="G48" s="6" t="s">
        <v>341</v>
      </c>
      <c r="H48" s="6">
        <v>14.0</v>
      </c>
      <c r="I48" s="6" t="s">
        <v>342</v>
      </c>
      <c r="J48" s="6" t="s">
        <v>358</v>
      </c>
      <c r="K48" s="9">
        <v>74.0</v>
      </c>
      <c r="L48" s="9">
        <v>73.5</v>
      </c>
      <c r="M48" s="9">
        <v>73.75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6">
        <v>2954372.0</v>
      </c>
      <c r="B49" s="7" t="s">
        <v>121</v>
      </c>
      <c r="C49" s="6" t="s">
        <v>393</v>
      </c>
      <c r="D49" s="6">
        <v>102.0</v>
      </c>
      <c r="E49" s="13" t="s">
        <v>110</v>
      </c>
      <c r="F49" s="6" t="s">
        <v>370</v>
      </c>
      <c r="G49" s="6" t="s">
        <v>341</v>
      </c>
      <c r="H49" s="6">
        <v>15.0</v>
      </c>
      <c r="I49" s="6" t="s">
        <v>342</v>
      </c>
      <c r="J49" s="6" t="s">
        <v>358</v>
      </c>
      <c r="K49" s="9">
        <v>62.0</v>
      </c>
      <c r="L49" s="9">
        <v>74.5</v>
      </c>
      <c r="M49" s="9">
        <v>68.25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6">
        <v>2963856.0</v>
      </c>
      <c r="B50" s="7" t="s">
        <v>122</v>
      </c>
      <c r="C50" s="6" t="s">
        <v>394</v>
      </c>
      <c r="D50" s="6">
        <v>102.0</v>
      </c>
      <c r="E50" s="13" t="s">
        <v>110</v>
      </c>
      <c r="F50" s="6" t="s">
        <v>370</v>
      </c>
      <c r="G50" s="6" t="s">
        <v>341</v>
      </c>
      <c r="H50" s="6">
        <v>16.0</v>
      </c>
      <c r="I50" s="6" t="s">
        <v>342</v>
      </c>
      <c r="J50" s="6" t="s">
        <v>358</v>
      </c>
      <c r="K50" s="9">
        <v>62.0</v>
      </c>
      <c r="L50" s="9">
        <v>61.0</v>
      </c>
      <c r="M50" s="9">
        <v>61.5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6">
        <v>2963213.0</v>
      </c>
      <c r="B51" s="7" t="s">
        <v>124</v>
      </c>
      <c r="C51" s="6" t="s">
        <v>395</v>
      </c>
      <c r="D51" s="6">
        <v>102.0</v>
      </c>
      <c r="E51" s="13" t="s">
        <v>110</v>
      </c>
      <c r="F51" s="6" t="s">
        <v>370</v>
      </c>
      <c r="G51" s="6" t="s">
        <v>370</v>
      </c>
      <c r="H51" s="6">
        <v>1.0</v>
      </c>
      <c r="I51" s="6" t="s">
        <v>342</v>
      </c>
      <c r="J51" s="6" t="s">
        <v>358</v>
      </c>
      <c r="K51" s="9">
        <v>82.5</v>
      </c>
      <c r="L51" s="9">
        <v>77.0</v>
      </c>
      <c r="M51" s="9">
        <v>79.75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6">
        <v>2948819.0</v>
      </c>
      <c r="B52" s="7" t="s">
        <v>129</v>
      </c>
      <c r="C52" s="6" t="s">
        <v>396</v>
      </c>
      <c r="D52" s="6">
        <v>102.0</v>
      </c>
      <c r="E52" s="13" t="s">
        <v>110</v>
      </c>
      <c r="F52" s="6" t="s">
        <v>370</v>
      </c>
      <c r="G52" s="6" t="s">
        <v>370</v>
      </c>
      <c r="H52" s="6">
        <v>2.0</v>
      </c>
      <c r="I52" s="6" t="s">
        <v>342</v>
      </c>
      <c r="J52" s="6" t="s">
        <v>358</v>
      </c>
      <c r="K52" s="9">
        <v>78.0</v>
      </c>
      <c r="L52" s="9">
        <v>76.0</v>
      </c>
      <c r="M52" s="9">
        <v>77.0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6">
        <v>2962624.0</v>
      </c>
      <c r="B53" s="7" t="s">
        <v>119</v>
      </c>
      <c r="C53" s="6" t="s">
        <v>397</v>
      </c>
      <c r="D53" s="6">
        <v>102.0</v>
      </c>
      <c r="E53" s="13" t="s">
        <v>110</v>
      </c>
      <c r="F53" s="6" t="s">
        <v>370</v>
      </c>
      <c r="G53" s="6" t="s">
        <v>370</v>
      </c>
      <c r="H53" s="6">
        <v>3.0</v>
      </c>
      <c r="I53" s="6" t="s">
        <v>342</v>
      </c>
      <c r="J53" s="6" t="s">
        <v>358</v>
      </c>
      <c r="K53" s="9">
        <v>77.0</v>
      </c>
      <c r="L53" s="9">
        <v>75.5</v>
      </c>
      <c r="M53" s="9">
        <v>76.25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6">
        <v>2948593.0</v>
      </c>
      <c r="B54" s="7" t="s">
        <v>130</v>
      </c>
      <c r="C54" s="6" t="s">
        <v>398</v>
      </c>
      <c r="D54" s="6">
        <v>102.0</v>
      </c>
      <c r="E54" s="13" t="s">
        <v>110</v>
      </c>
      <c r="F54" s="6" t="s">
        <v>370</v>
      </c>
      <c r="G54" s="6" t="s">
        <v>370</v>
      </c>
      <c r="H54" s="6">
        <v>4.0</v>
      </c>
      <c r="I54" s="6" t="s">
        <v>342</v>
      </c>
      <c r="J54" s="6" t="s">
        <v>358</v>
      </c>
      <c r="K54" s="9">
        <v>76.0</v>
      </c>
      <c r="L54" s="9">
        <v>75.0</v>
      </c>
      <c r="M54" s="9">
        <v>75.5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6">
        <v>2961646.0</v>
      </c>
      <c r="B55" s="7" t="s">
        <v>134</v>
      </c>
      <c r="C55" s="6" t="s">
        <v>399</v>
      </c>
      <c r="D55" s="6">
        <v>102.0</v>
      </c>
      <c r="E55" s="13" t="s">
        <v>110</v>
      </c>
      <c r="F55" s="6" t="s">
        <v>351</v>
      </c>
      <c r="G55" s="6" t="s">
        <v>351</v>
      </c>
      <c r="H55" s="6">
        <v>1.0</v>
      </c>
      <c r="I55" s="6" t="s">
        <v>342</v>
      </c>
      <c r="J55" s="6" t="s">
        <v>358</v>
      </c>
      <c r="K55" s="9">
        <v>83.5</v>
      </c>
      <c r="L55" s="9">
        <v>85.5</v>
      </c>
      <c r="M55" s="9">
        <v>84.5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6">
        <v>2948399.0</v>
      </c>
      <c r="B56" s="7" t="s">
        <v>140</v>
      </c>
      <c r="C56" s="6" t="s">
        <v>400</v>
      </c>
      <c r="D56" s="6">
        <v>102.0</v>
      </c>
      <c r="E56" s="13" t="s">
        <v>110</v>
      </c>
      <c r="F56" s="6" t="s">
        <v>351</v>
      </c>
      <c r="G56" s="6" t="s">
        <v>351</v>
      </c>
      <c r="H56" s="6">
        <v>2.0</v>
      </c>
      <c r="I56" s="6" t="s">
        <v>342</v>
      </c>
      <c r="J56" s="6" t="s">
        <v>358</v>
      </c>
      <c r="K56" s="9">
        <v>70.5</v>
      </c>
      <c r="L56" s="9">
        <v>69.5</v>
      </c>
      <c r="M56" s="9">
        <v>70.0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6">
        <v>2961961.0</v>
      </c>
      <c r="B57" s="7" t="s">
        <v>114</v>
      </c>
      <c r="C57" s="6" t="s">
        <v>401</v>
      </c>
      <c r="D57" s="6">
        <v>102.0</v>
      </c>
      <c r="E57" s="13" t="s">
        <v>110</v>
      </c>
      <c r="F57" s="6" t="s">
        <v>351</v>
      </c>
      <c r="G57" s="6" t="s">
        <v>351</v>
      </c>
      <c r="H57" s="6">
        <v>3.0</v>
      </c>
      <c r="I57" s="6" t="s">
        <v>342</v>
      </c>
      <c r="J57" s="6" t="s">
        <v>358</v>
      </c>
      <c r="K57" s="9">
        <v>70.5</v>
      </c>
      <c r="L57" s="9">
        <v>67.5</v>
      </c>
      <c r="M57" s="9">
        <v>69.0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6">
        <v>2948888.0</v>
      </c>
      <c r="B58" s="7" t="s">
        <v>141</v>
      </c>
      <c r="C58" s="6" t="s">
        <v>402</v>
      </c>
      <c r="D58" s="6">
        <v>102.0</v>
      </c>
      <c r="E58" s="13" t="s">
        <v>110</v>
      </c>
      <c r="F58" s="6" t="s">
        <v>351</v>
      </c>
      <c r="G58" s="6" t="s">
        <v>351</v>
      </c>
      <c r="H58" s="6">
        <v>4.0</v>
      </c>
      <c r="I58" s="6" t="s">
        <v>342</v>
      </c>
      <c r="J58" s="6" t="s">
        <v>358</v>
      </c>
      <c r="K58" s="9">
        <v>60.5</v>
      </c>
      <c r="L58" s="9">
        <v>66.0</v>
      </c>
      <c r="M58" s="9">
        <v>63.25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6">
        <v>2963683.0</v>
      </c>
      <c r="B59" s="7" t="s">
        <v>139</v>
      </c>
      <c r="C59" s="6" t="s">
        <v>403</v>
      </c>
      <c r="D59" s="6">
        <v>102.0</v>
      </c>
      <c r="E59" s="13" t="s">
        <v>110</v>
      </c>
      <c r="F59" s="6" t="s">
        <v>351</v>
      </c>
      <c r="G59" s="6" t="s">
        <v>351</v>
      </c>
      <c r="H59" s="6">
        <v>5.0</v>
      </c>
      <c r="I59" s="6" t="s">
        <v>342</v>
      </c>
      <c r="J59" s="6" t="s">
        <v>358</v>
      </c>
      <c r="K59" s="9">
        <v>61.5</v>
      </c>
      <c r="L59" s="9">
        <v>60.0</v>
      </c>
      <c r="M59" s="9">
        <v>60.75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6">
        <v>2946799.0</v>
      </c>
      <c r="B60" s="7" t="s">
        <v>116</v>
      </c>
      <c r="C60" s="6" t="s">
        <v>404</v>
      </c>
      <c r="D60" s="6">
        <v>102.0</v>
      </c>
      <c r="E60" s="13" t="s">
        <v>110</v>
      </c>
      <c r="F60" s="6" t="s">
        <v>354</v>
      </c>
      <c r="G60" s="6" t="s">
        <v>354</v>
      </c>
      <c r="H60" s="6">
        <v>1.0</v>
      </c>
      <c r="I60" s="6" t="s">
        <v>342</v>
      </c>
      <c r="J60" s="6" t="s">
        <v>358</v>
      </c>
      <c r="K60" s="9">
        <v>81.0</v>
      </c>
      <c r="L60" s="9">
        <v>68.0</v>
      </c>
      <c r="M60" s="9">
        <v>74.5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6">
        <v>2963424.0</v>
      </c>
      <c r="B61" s="7" t="s">
        <v>138</v>
      </c>
      <c r="C61" s="6" t="s">
        <v>405</v>
      </c>
      <c r="D61" s="6">
        <v>102.0</v>
      </c>
      <c r="E61" s="13" t="s">
        <v>110</v>
      </c>
      <c r="F61" s="6" t="s">
        <v>354</v>
      </c>
      <c r="G61" s="6" t="s">
        <v>354</v>
      </c>
      <c r="H61" s="6">
        <v>2.0</v>
      </c>
      <c r="I61" s="6" t="s">
        <v>342</v>
      </c>
      <c r="J61" s="6" t="s">
        <v>358</v>
      </c>
      <c r="K61" s="9">
        <v>76.5</v>
      </c>
      <c r="L61" s="9">
        <v>70.5</v>
      </c>
      <c r="M61" s="9">
        <v>73.5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6">
        <v>2963881.0</v>
      </c>
      <c r="B62" s="7" t="s">
        <v>133</v>
      </c>
      <c r="C62" s="6" t="s">
        <v>406</v>
      </c>
      <c r="D62" s="6">
        <v>102.0</v>
      </c>
      <c r="E62" s="13" t="s">
        <v>110</v>
      </c>
      <c r="F62" s="6" t="s">
        <v>354</v>
      </c>
      <c r="G62" s="6" t="s">
        <v>354</v>
      </c>
      <c r="H62" s="6">
        <v>3.0</v>
      </c>
      <c r="I62" s="6" t="s">
        <v>342</v>
      </c>
      <c r="J62" s="6" t="s">
        <v>358</v>
      </c>
      <c r="K62" s="9">
        <v>73.0</v>
      </c>
      <c r="L62" s="9">
        <v>72.0</v>
      </c>
      <c r="M62" s="9">
        <v>72.5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6">
        <v>2957666.0</v>
      </c>
      <c r="B63" s="7" t="s">
        <v>126</v>
      </c>
      <c r="C63" s="6" t="s">
        <v>407</v>
      </c>
      <c r="D63" s="6">
        <v>102.0</v>
      </c>
      <c r="E63" s="13" t="s">
        <v>110</v>
      </c>
      <c r="F63" s="6" t="s">
        <v>354</v>
      </c>
      <c r="G63" s="6" t="s">
        <v>354</v>
      </c>
      <c r="H63" s="6">
        <v>4.0</v>
      </c>
      <c r="I63" s="6" t="s">
        <v>342</v>
      </c>
      <c r="J63" s="6" t="s">
        <v>358</v>
      </c>
      <c r="K63" s="9">
        <v>63.5</v>
      </c>
      <c r="L63" s="9">
        <v>68.0</v>
      </c>
      <c r="M63" s="9">
        <v>65.75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6">
        <v>2948420.0</v>
      </c>
      <c r="B64" s="7" t="s">
        <v>132</v>
      </c>
      <c r="C64" s="6" t="s">
        <v>408</v>
      </c>
      <c r="D64" s="6">
        <v>102.0</v>
      </c>
      <c r="E64" s="13" t="s">
        <v>110</v>
      </c>
      <c r="F64" s="6" t="s">
        <v>356</v>
      </c>
      <c r="G64" s="6" t="s">
        <v>356</v>
      </c>
      <c r="H64" s="6">
        <v>1.0</v>
      </c>
      <c r="I64" s="6" t="s">
        <v>342</v>
      </c>
      <c r="J64" s="6" t="s">
        <v>358</v>
      </c>
      <c r="K64" s="9">
        <v>75.0</v>
      </c>
      <c r="L64" s="9">
        <v>67.0</v>
      </c>
      <c r="M64" s="9">
        <v>71.0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6">
        <v>2954849.0</v>
      </c>
      <c r="B65" s="7" t="s">
        <v>123</v>
      </c>
      <c r="C65" s="6" t="s">
        <v>409</v>
      </c>
      <c r="D65" s="6">
        <v>102.0</v>
      </c>
      <c r="E65" s="13" t="s">
        <v>110</v>
      </c>
      <c r="F65" s="6" t="s">
        <v>356</v>
      </c>
      <c r="G65" s="6" t="s">
        <v>356</v>
      </c>
      <c r="H65" s="6">
        <v>2.0</v>
      </c>
      <c r="I65" s="6" t="s">
        <v>342</v>
      </c>
      <c r="J65" s="6" t="s">
        <v>358</v>
      </c>
      <c r="K65" s="9">
        <v>64.0</v>
      </c>
      <c r="L65" s="9">
        <v>76.0</v>
      </c>
      <c r="M65" s="9">
        <v>70.0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6">
        <v>2963686.0</v>
      </c>
      <c r="B66" s="7" t="s">
        <v>131</v>
      </c>
      <c r="C66" s="6" t="s">
        <v>410</v>
      </c>
      <c r="D66" s="6">
        <v>102.0</v>
      </c>
      <c r="E66" s="13" t="s">
        <v>110</v>
      </c>
      <c r="F66" s="6" t="s">
        <v>354</v>
      </c>
      <c r="G66" s="6" t="s">
        <v>356</v>
      </c>
      <c r="H66" s="6">
        <v>3.0</v>
      </c>
      <c r="I66" s="6" t="s">
        <v>342</v>
      </c>
      <c r="J66" s="6" t="s">
        <v>358</v>
      </c>
      <c r="K66" s="9">
        <v>62.5</v>
      </c>
      <c r="L66" s="9">
        <v>61.0</v>
      </c>
      <c r="M66" s="9">
        <v>61.75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6">
        <v>2960981.0</v>
      </c>
      <c r="B67" s="7" t="s">
        <v>118</v>
      </c>
      <c r="C67" s="6" t="s">
        <v>411</v>
      </c>
      <c r="D67" s="6">
        <v>102.0</v>
      </c>
      <c r="E67" s="13" t="s">
        <v>110</v>
      </c>
      <c r="F67" s="6" t="s">
        <v>354</v>
      </c>
      <c r="G67" s="6" t="s">
        <v>356</v>
      </c>
      <c r="H67" s="6">
        <v>4.0</v>
      </c>
      <c r="I67" s="6" t="s">
        <v>342</v>
      </c>
      <c r="J67" s="6" t="s">
        <v>358</v>
      </c>
      <c r="K67" s="9">
        <v>60.5</v>
      </c>
      <c r="L67" s="9">
        <v>60.0</v>
      </c>
      <c r="M67" s="9">
        <v>60.25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6">
        <v>2959749.0</v>
      </c>
      <c r="B68" s="7" t="s">
        <v>143</v>
      </c>
      <c r="C68" s="6" t="s">
        <v>412</v>
      </c>
      <c r="D68" s="6">
        <v>102.0</v>
      </c>
      <c r="E68" s="13" t="s">
        <v>110</v>
      </c>
      <c r="F68" s="6" t="s">
        <v>354</v>
      </c>
      <c r="G68" s="6" t="s">
        <v>356</v>
      </c>
      <c r="H68" s="6">
        <v>5.0</v>
      </c>
      <c r="I68" s="6" t="s">
        <v>342</v>
      </c>
      <c r="J68" s="6" t="s">
        <v>358</v>
      </c>
      <c r="K68" s="9">
        <v>55.5</v>
      </c>
      <c r="L68" s="9">
        <v>64.0</v>
      </c>
      <c r="M68" s="9">
        <v>59.75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6">
        <v>2964376.0</v>
      </c>
      <c r="B69" s="7" t="s">
        <v>128</v>
      </c>
      <c r="C69" s="6" t="s">
        <v>413</v>
      </c>
      <c r="D69" s="6">
        <v>102.0</v>
      </c>
      <c r="E69" s="13" t="s">
        <v>110</v>
      </c>
      <c r="F69" s="6" t="s">
        <v>378</v>
      </c>
      <c r="G69" s="6" t="s">
        <v>379</v>
      </c>
      <c r="H69" s="6">
        <v>1.0</v>
      </c>
      <c r="I69" s="6" t="s">
        <v>342</v>
      </c>
      <c r="J69" s="6" t="s">
        <v>358</v>
      </c>
      <c r="K69" s="9">
        <v>60.0</v>
      </c>
      <c r="L69" s="9">
        <v>60.0</v>
      </c>
      <c r="M69" s="9">
        <v>60.0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6">
        <v>2947967.0</v>
      </c>
      <c r="B70" s="7" t="s">
        <v>189</v>
      </c>
      <c r="C70" s="6" t="s">
        <v>414</v>
      </c>
      <c r="D70" s="6">
        <v>202.0</v>
      </c>
      <c r="E70" s="8" t="s">
        <v>171</v>
      </c>
      <c r="F70" s="6" t="s">
        <v>341</v>
      </c>
      <c r="G70" s="6" t="s">
        <v>341</v>
      </c>
      <c r="H70" s="6">
        <v>1.0</v>
      </c>
      <c r="I70" s="6" t="s">
        <v>342</v>
      </c>
      <c r="J70" s="6" t="s">
        <v>358</v>
      </c>
      <c r="K70" s="9">
        <v>80.0</v>
      </c>
      <c r="L70" s="9">
        <v>81.0</v>
      </c>
      <c r="M70" s="9">
        <v>80.5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6">
        <v>2954824.0</v>
      </c>
      <c r="B71" s="7" t="s">
        <v>313</v>
      </c>
      <c r="C71" s="6" t="s">
        <v>415</v>
      </c>
      <c r="D71" s="6">
        <v>202.0</v>
      </c>
      <c r="E71" s="8" t="s">
        <v>171</v>
      </c>
      <c r="F71" s="6" t="s">
        <v>341</v>
      </c>
      <c r="G71" s="6" t="s">
        <v>341</v>
      </c>
      <c r="H71" s="6">
        <v>2.0</v>
      </c>
      <c r="I71" s="6" t="s">
        <v>342</v>
      </c>
      <c r="J71" s="6" t="s">
        <v>358</v>
      </c>
      <c r="K71" s="9">
        <v>81.0</v>
      </c>
      <c r="L71" s="9">
        <v>78.5</v>
      </c>
      <c r="M71" s="9">
        <v>79.75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6">
        <v>2947940.0</v>
      </c>
      <c r="B72" s="7" t="s">
        <v>179</v>
      </c>
      <c r="C72" s="6" t="s">
        <v>416</v>
      </c>
      <c r="D72" s="6">
        <v>202.0</v>
      </c>
      <c r="E72" s="8" t="s">
        <v>171</v>
      </c>
      <c r="F72" s="6" t="s">
        <v>341</v>
      </c>
      <c r="G72" s="6" t="s">
        <v>341</v>
      </c>
      <c r="H72" s="6">
        <v>3.0</v>
      </c>
      <c r="I72" s="6" t="s">
        <v>342</v>
      </c>
      <c r="J72" s="6" t="s">
        <v>358</v>
      </c>
      <c r="K72" s="9">
        <v>71.0</v>
      </c>
      <c r="L72" s="9">
        <v>79.0</v>
      </c>
      <c r="M72" s="9">
        <v>75.0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6">
        <v>2945706.0</v>
      </c>
      <c r="B73" s="7" t="s">
        <v>185</v>
      </c>
      <c r="C73" s="6" t="s">
        <v>417</v>
      </c>
      <c r="D73" s="6">
        <v>202.0</v>
      </c>
      <c r="E73" s="8" t="s">
        <v>171</v>
      </c>
      <c r="F73" s="6" t="s">
        <v>341</v>
      </c>
      <c r="G73" s="6" t="s">
        <v>341</v>
      </c>
      <c r="H73" s="6">
        <v>4.0</v>
      </c>
      <c r="I73" s="6" t="s">
        <v>342</v>
      </c>
      <c r="J73" s="6" t="s">
        <v>358</v>
      </c>
      <c r="K73" s="9">
        <v>68.15</v>
      </c>
      <c r="L73" s="9">
        <v>77.85</v>
      </c>
      <c r="M73" s="9">
        <v>73.0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6">
        <v>2945552.0</v>
      </c>
      <c r="B74" s="7" t="s">
        <v>197</v>
      </c>
      <c r="C74" s="6" t="s">
        <v>418</v>
      </c>
      <c r="D74" s="6">
        <v>202.0</v>
      </c>
      <c r="E74" s="8" t="s">
        <v>171</v>
      </c>
      <c r="F74" s="6" t="s">
        <v>341</v>
      </c>
      <c r="G74" s="6" t="s">
        <v>341</v>
      </c>
      <c r="H74" s="6">
        <v>5.0</v>
      </c>
      <c r="I74" s="6" t="s">
        <v>342</v>
      </c>
      <c r="J74" s="6" t="s">
        <v>358</v>
      </c>
      <c r="K74" s="9">
        <v>63.88</v>
      </c>
      <c r="L74" s="9">
        <v>82.0</v>
      </c>
      <c r="M74" s="9">
        <v>72.94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6">
        <v>2946774.0</v>
      </c>
      <c r="B75" s="7" t="s">
        <v>298</v>
      </c>
      <c r="C75" s="6" t="s">
        <v>419</v>
      </c>
      <c r="D75" s="6">
        <v>202.0</v>
      </c>
      <c r="E75" s="8" t="s">
        <v>171</v>
      </c>
      <c r="F75" s="6" t="s">
        <v>341</v>
      </c>
      <c r="G75" s="6" t="s">
        <v>341</v>
      </c>
      <c r="H75" s="6">
        <v>6.0</v>
      </c>
      <c r="I75" s="6" t="s">
        <v>342</v>
      </c>
      <c r="J75" s="6" t="s">
        <v>358</v>
      </c>
      <c r="K75" s="9">
        <v>73.5</v>
      </c>
      <c r="L75" s="9">
        <v>71.0</v>
      </c>
      <c r="M75" s="9">
        <v>72.25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6">
        <v>2961448.0</v>
      </c>
      <c r="B76" s="7" t="s">
        <v>198</v>
      </c>
      <c r="C76" s="6" t="s">
        <v>420</v>
      </c>
      <c r="D76" s="6">
        <v>202.0</v>
      </c>
      <c r="E76" s="8" t="s">
        <v>171</v>
      </c>
      <c r="F76" s="6" t="s">
        <v>341</v>
      </c>
      <c r="G76" s="6" t="s">
        <v>341</v>
      </c>
      <c r="H76" s="6">
        <v>7.0</v>
      </c>
      <c r="I76" s="6" t="s">
        <v>342</v>
      </c>
      <c r="J76" s="6" t="s">
        <v>358</v>
      </c>
      <c r="K76" s="9">
        <v>65.5</v>
      </c>
      <c r="L76" s="9">
        <v>79.0</v>
      </c>
      <c r="M76" s="9">
        <v>72.25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6">
        <v>2958285.0</v>
      </c>
      <c r="B77" s="7" t="s">
        <v>196</v>
      </c>
      <c r="C77" s="6" t="s">
        <v>421</v>
      </c>
      <c r="D77" s="6">
        <v>202.0</v>
      </c>
      <c r="E77" s="8" t="s">
        <v>171</v>
      </c>
      <c r="F77" s="6" t="s">
        <v>341</v>
      </c>
      <c r="G77" s="6" t="s">
        <v>341</v>
      </c>
      <c r="H77" s="6">
        <v>8.0</v>
      </c>
      <c r="I77" s="6" t="s">
        <v>342</v>
      </c>
      <c r="J77" s="6" t="s">
        <v>358</v>
      </c>
      <c r="K77" s="9">
        <v>68.5</v>
      </c>
      <c r="L77" s="9">
        <v>74.5</v>
      </c>
      <c r="M77" s="9">
        <v>71.5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6">
        <v>2948282.0</v>
      </c>
      <c r="B78" s="7" t="s">
        <v>177</v>
      </c>
      <c r="C78" s="6" t="s">
        <v>422</v>
      </c>
      <c r="D78" s="6">
        <v>202.0</v>
      </c>
      <c r="E78" s="8" t="s">
        <v>171</v>
      </c>
      <c r="F78" s="6" t="s">
        <v>341</v>
      </c>
      <c r="G78" s="6" t="s">
        <v>341</v>
      </c>
      <c r="H78" s="6">
        <v>9.0</v>
      </c>
      <c r="I78" s="6" t="s">
        <v>342</v>
      </c>
      <c r="J78" s="6" t="s">
        <v>358</v>
      </c>
      <c r="K78" s="9">
        <v>67.5</v>
      </c>
      <c r="L78" s="9">
        <v>71.0</v>
      </c>
      <c r="M78" s="9">
        <v>69.25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6">
        <v>2948919.0</v>
      </c>
      <c r="B79" s="7" t="s">
        <v>192</v>
      </c>
      <c r="C79" s="6" t="s">
        <v>423</v>
      </c>
      <c r="D79" s="6">
        <v>202.0</v>
      </c>
      <c r="E79" s="8" t="s">
        <v>171</v>
      </c>
      <c r="F79" s="6" t="s">
        <v>341</v>
      </c>
      <c r="G79" s="6" t="s">
        <v>341</v>
      </c>
      <c r="H79" s="6">
        <v>10.0</v>
      </c>
      <c r="I79" s="6" t="s">
        <v>342</v>
      </c>
      <c r="J79" s="6" t="s">
        <v>358</v>
      </c>
      <c r="K79" s="9">
        <v>67.5</v>
      </c>
      <c r="L79" s="9">
        <v>68.5</v>
      </c>
      <c r="M79" s="9">
        <v>68.0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6">
        <v>2961939.0</v>
      </c>
      <c r="B80" s="7" t="s">
        <v>193</v>
      </c>
      <c r="C80" s="6" t="s">
        <v>424</v>
      </c>
      <c r="D80" s="6">
        <v>202.0</v>
      </c>
      <c r="E80" s="8" t="s">
        <v>171</v>
      </c>
      <c r="F80" s="6" t="s">
        <v>341</v>
      </c>
      <c r="G80" s="6" t="s">
        <v>341</v>
      </c>
      <c r="H80" s="6">
        <v>11.0</v>
      </c>
      <c r="I80" s="6" t="s">
        <v>342</v>
      </c>
      <c r="J80" s="6" t="s">
        <v>358</v>
      </c>
      <c r="K80" s="9">
        <v>67.0</v>
      </c>
      <c r="L80" s="9">
        <v>69.0</v>
      </c>
      <c r="M80" s="9">
        <v>68.0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6">
        <v>2946361.0</v>
      </c>
      <c r="B81" s="7" t="s">
        <v>176</v>
      </c>
      <c r="C81" s="6" t="s">
        <v>425</v>
      </c>
      <c r="D81" s="6">
        <v>202.0</v>
      </c>
      <c r="E81" s="8" t="s">
        <v>171</v>
      </c>
      <c r="F81" s="6" t="s">
        <v>341</v>
      </c>
      <c r="G81" s="6" t="s">
        <v>341</v>
      </c>
      <c r="H81" s="6">
        <v>12.0</v>
      </c>
      <c r="I81" s="6" t="s">
        <v>342</v>
      </c>
      <c r="J81" s="6" t="s">
        <v>358</v>
      </c>
      <c r="K81" s="9">
        <v>64.5</v>
      </c>
      <c r="L81" s="9">
        <v>69.83500000000001</v>
      </c>
      <c r="M81" s="9">
        <v>67.1675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6">
        <v>2960819.0</v>
      </c>
      <c r="B82" s="7" t="s">
        <v>191</v>
      </c>
      <c r="C82" s="6" t="s">
        <v>426</v>
      </c>
      <c r="D82" s="6">
        <v>202.0</v>
      </c>
      <c r="E82" s="8" t="s">
        <v>171</v>
      </c>
      <c r="F82" s="6" t="s">
        <v>341</v>
      </c>
      <c r="G82" s="6" t="s">
        <v>341</v>
      </c>
      <c r="H82" s="6">
        <v>13.0</v>
      </c>
      <c r="I82" s="6" t="s">
        <v>342</v>
      </c>
      <c r="J82" s="6" t="s">
        <v>358</v>
      </c>
      <c r="K82" s="9">
        <v>60.0</v>
      </c>
      <c r="L82" s="9">
        <v>61.5</v>
      </c>
      <c r="M82" s="9">
        <v>60.75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6">
        <v>2947892.0</v>
      </c>
      <c r="B83" s="7" t="s">
        <v>180</v>
      </c>
      <c r="C83" s="6" t="s">
        <v>427</v>
      </c>
      <c r="D83" s="6">
        <v>202.0</v>
      </c>
      <c r="E83" s="8" t="s">
        <v>171</v>
      </c>
      <c r="F83" s="6" t="s">
        <v>341</v>
      </c>
      <c r="G83" s="6" t="s">
        <v>341</v>
      </c>
      <c r="H83" s="6">
        <v>14.0</v>
      </c>
      <c r="I83" s="6" t="s">
        <v>342</v>
      </c>
      <c r="J83" s="6" t="s">
        <v>358</v>
      </c>
      <c r="K83" s="9">
        <v>56.0</v>
      </c>
      <c r="L83" s="9">
        <v>53.5</v>
      </c>
      <c r="M83" s="9">
        <v>54.75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6">
        <v>2946121.0</v>
      </c>
      <c r="B84" s="7" t="s">
        <v>172</v>
      </c>
      <c r="C84" s="6" t="s">
        <v>428</v>
      </c>
      <c r="D84" s="6">
        <v>202.0</v>
      </c>
      <c r="E84" s="8" t="s">
        <v>171</v>
      </c>
      <c r="F84" s="6" t="s">
        <v>341</v>
      </c>
      <c r="G84" s="6" t="s">
        <v>341</v>
      </c>
      <c r="H84" s="6">
        <v>15.0</v>
      </c>
      <c r="I84" s="6" t="s">
        <v>342</v>
      </c>
      <c r="J84" s="6" t="s">
        <v>358</v>
      </c>
      <c r="K84" s="9">
        <v>55.0</v>
      </c>
      <c r="L84" s="9">
        <v>50.0</v>
      </c>
      <c r="M84" s="9">
        <v>52.5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6">
        <v>2959410.0</v>
      </c>
      <c r="B85" s="7" t="s">
        <v>175</v>
      </c>
      <c r="C85" s="6" t="s">
        <v>429</v>
      </c>
      <c r="D85" s="6">
        <v>202.0</v>
      </c>
      <c r="E85" s="8" t="s">
        <v>171</v>
      </c>
      <c r="F85" s="6" t="s">
        <v>370</v>
      </c>
      <c r="G85" s="6" t="s">
        <v>370</v>
      </c>
      <c r="H85" s="6">
        <v>1.0</v>
      </c>
      <c r="I85" s="6" t="s">
        <v>342</v>
      </c>
      <c r="J85" s="6" t="s">
        <v>358</v>
      </c>
      <c r="K85" s="9">
        <v>89.0</v>
      </c>
      <c r="L85" s="9">
        <v>84.5</v>
      </c>
      <c r="M85" s="9">
        <v>86.75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6">
        <v>2964780.0</v>
      </c>
      <c r="B86" s="7" t="s">
        <v>200</v>
      </c>
      <c r="C86" s="6" t="s">
        <v>430</v>
      </c>
      <c r="D86" s="6">
        <v>202.0</v>
      </c>
      <c r="E86" s="8" t="s">
        <v>171</v>
      </c>
      <c r="F86" s="6" t="s">
        <v>351</v>
      </c>
      <c r="G86" s="6" t="s">
        <v>370</v>
      </c>
      <c r="H86" s="6">
        <v>2.0</v>
      </c>
      <c r="I86" s="6" t="s">
        <v>342</v>
      </c>
      <c r="J86" s="6" t="s">
        <v>358</v>
      </c>
      <c r="K86" s="9">
        <v>66.5</v>
      </c>
      <c r="L86" s="9">
        <v>63.0</v>
      </c>
      <c r="M86" s="9">
        <v>64.75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6">
        <v>2959954.0</v>
      </c>
      <c r="B87" s="7" t="s">
        <v>174</v>
      </c>
      <c r="C87" s="6" t="s">
        <v>431</v>
      </c>
      <c r="D87" s="6">
        <v>202.0</v>
      </c>
      <c r="E87" s="8" t="s">
        <v>171</v>
      </c>
      <c r="F87" s="6" t="s">
        <v>351</v>
      </c>
      <c r="G87" s="6" t="s">
        <v>370</v>
      </c>
      <c r="H87" s="6">
        <v>3.0</v>
      </c>
      <c r="I87" s="6" t="s">
        <v>342</v>
      </c>
      <c r="J87" s="6" t="s">
        <v>358</v>
      </c>
      <c r="K87" s="9">
        <v>64.5</v>
      </c>
      <c r="L87" s="9">
        <v>65.0</v>
      </c>
      <c r="M87" s="9">
        <v>64.75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6">
        <v>2947638.0</v>
      </c>
      <c r="B88" s="7" t="s">
        <v>195</v>
      </c>
      <c r="C88" s="6" t="s">
        <v>432</v>
      </c>
      <c r="D88" s="6">
        <v>202.0</v>
      </c>
      <c r="E88" s="8" t="s">
        <v>171</v>
      </c>
      <c r="F88" s="6" t="s">
        <v>351</v>
      </c>
      <c r="G88" s="6" t="s">
        <v>370</v>
      </c>
      <c r="H88" s="6">
        <v>4.0</v>
      </c>
      <c r="I88" s="6" t="s">
        <v>342</v>
      </c>
      <c r="J88" s="6" t="s">
        <v>358</v>
      </c>
      <c r="K88" s="9">
        <v>62.5</v>
      </c>
      <c r="L88" s="9">
        <v>64.0</v>
      </c>
      <c r="M88" s="9">
        <v>63.25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6">
        <v>2947871.0</v>
      </c>
      <c r="B89" s="7" t="s">
        <v>173</v>
      </c>
      <c r="C89" s="6" t="s">
        <v>433</v>
      </c>
      <c r="D89" s="6">
        <v>202.0</v>
      </c>
      <c r="E89" s="8" t="s">
        <v>171</v>
      </c>
      <c r="F89" s="6" t="s">
        <v>351</v>
      </c>
      <c r="G89" s="6" t="s">
        <v>370</v>
      </c>
      <c r="H89" s="6">
        <v>5.0</v>
      </c>
      <c r="I89" s="6" t="s">
        <v>342</v>
      </c>
      <c r="J89" s="6" t="s">
        <v>358</v>
      </c>
      <c r="K89" s="9">
        <v>60.6</v>
      </c>
      <c r="L89" s="9">
        <v>62.25</v>
      </c>
      <c r="M89" s="9">
        <v>61.425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6">
        <v>2963285.0</v>
      </c>
      <c r="B90" s="7" t="s">
        <v>183</v>
      </c>
      <c r="C90" s="6" t="s">
        <v>434</v>
      </c>
      <c r="D90" s="6">
        <v>202.0</v>
      </c>
      <c r="E90" s="8" t="s">
        <v>171</v>
      </c>
      <c r="F90" s="6" t="s">
        <v>351</v>
      </c>
      <c r="G90" s="6" t="s">
        <v>351</v>
      </c>
      <c r="H90" s="6">
        <v>1.0</v>
      </c>
      <c r="I90" s="6" t="s">
        <v>342</v>
      </c>
      <c r="J90" s="6" t="s">
        <v>358</v>
      </c>
      <c r="K90" s="9">
        <v>84.0</v>
      </c>
      <c r="L90" s="9">
        <v>86.0</v>
      </c>
      <c r="M90" s="9">
        <v>85.0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6">
        <v>2953684.0</v>
      </c>
      <c r="B91" s="7" t="s">
        <v>181</v>
      </c>
      <c r="C91" s="6" t="s">
        <v>435</v>
      </c>
      <c r="D91" s="6">
        <v>202.0</v>
      </c>
      <c r="E91" s="8" t="s">
        <v>171</v>
      </c>
      <c r="F91" s="6" t="s">
        <v>351</v>
      </c>
      <c r="G91" s="6" t="s">
        <v>351</v>
      </c>
      <c r="H91" s="6">
        <v>2.0</v>
      </c>
      <c r="I91" s="6" t="s">
        <v>342</v>
      </c>
      <c r="J91" s="6" t="s">
        <v>358</v>
      </c>
      <c r="K91" s="9">
        <v>82.5</v>
      </c>
      <c r="L91" s="9">
        <v>76.0</v>
      </c>
      <c r="M91" s="9">
        <v>79.25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6">
        <v>2955807.0</v>
      </c>
      <c r="B92" s="7" t="s">
        <v>188</v>
      </c>
      <c r="C92" s="6" t="s">
        <v>436</v>
      </c>
      <c r="D92" s="6">
        <v>202.0</v>
      </c>
      <c r="E92" s="8" t="s">
        <v>171</v>
      </c>
      <c r="F92" s="6" t="s">
        <v>351</v>
      </c>
      <c r="G92" s="6" t="s">
        <v>351</v>
      </c>
      <c r="H92" s="6">
        <v>3.0</v>
      </c>
      <c r="I92" s="6" t="s">
        <v>342</v>
      </c>
      <c r="J92" s="6" t="s">
        <v>358</v>
      </c>
      <c r="K92" s="9">
        <v>66.5</v>
      </c>
      <c r="L92" s="9">
        <v>73.5</v>
      </c>
      <c r="M92" s="9">
        <v>70.0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6">
        <v>2960187.0</v>
      </c>
      <c r="B93" s="7" t="s">
        <v>182</v>
      </c>
      <c r="C93" s="6" t="s">
        <v>437</v>
      </c>
      <c r="D93" s="6">
        <v>202.0</v>
      </c>
      <c r="E93" s="8" t="s">
        <v>171</v>
      </c>
      <c r="F93" s="6" t="s">
        <v>351</v>
      </c>
      <c r="G93" s="6" t="s">
        <v>351</v>
      </c>
      <c r="H93" s="6">
        <v>4.0</v>
      </c>
      <c r="I93" s="6" t="s">
        <v>342</v>
      </c>
      <c r="J93" s="6" t="s">
        <v>358</v>
      </c>
      <c r="K93" s="9">
        <v>72.0</v>
      </c>
      <c r="L93" s="9">
        <v>62.0</v>
      </c>
      <c r="M93" s="9">
        <v>67.0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6">
        <v>2946425.0</v>
      </c>
      <c r="B94" s="7" t="s">
        <v>194</v>
      </c>
      <c r="C94" s="6" t="s">
        <v>438</v>
      </c>
      <c r="D94" s="6">
        <v>202.0</v>
      </c>
      <c r="E94" s="8" t="s">
        <v>171</v>
      </c>
      <c r="F94" s="6" t="s">
        <v>351</v>
      </c>
      <c r="G94" s="6" t="s">
        <v>351</v>
      </c>
      <c r="H94" s="6">
        <v>5.0</v>
      </c>
      <c r="I94" s="6" t="s">
        <v>342</v>
      </c>
      <c r="J94" s="6" t="s">
        <v>358</v>
      </c>
      <c r="K94" s="9">
        <v>68.0</v>
      </c>
      <c r="L94" s="9">
        <v>65.5</v>
      </c>
      <c r="M94" s="9">
        <v>66.75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6">
        <v>2948648.0</v>
      </c>
      <c r="B95" s="7" t="s">
        <v>186</v>
      </c>
      <c r="C95" s="6" t="s">
        <v>439</v>
      </c>
      <c r="D95" s="6">
        <v>202.0</v>
      </c>
      <c r="E95" s="8" t="s">
        <v>171</v>
      </c>
      <c r="F95" s="6" t="s">
        <v>354</v>
      </c>
      <c r="G95" s="6" t="s">
        <v>354</v>
      </c>
      <c r="H95" s="6">
        <v>1.0</v>
      </c>
      <c r="I95" s="6" t="s">
        <v>342</v>
      </c>
      <c r="J95" s="6" t="s">
        <v>358</v>
      </c>
      <c r="K95" s="9">
        <v>69.0</v>
      </c>
      <c r="L95" s="9">
        <v>81.5</v>
      </c>
      <c r="M95" s="9">
        <v>75.25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6">
        <v>2953734.0</v>
      </c>
      <c r="B96" s="7" t="s">
        <v>287</v>
      </c>
      <c r="C96" s="6" t="s">
        <v>440</v>
      </c>
      <c r="D96" s="6">
        <v>202.0</v>
      </c>
      <c r="E96" s="8" t="s">
        <v>171</v>
      </c>
      <c r="F96" s="6" t="s">
        <v>354</v>
      </c>
      <c r="G96" s="6" t="s">
        <v>354</v>
      </c>
      <c r="H96" s="6">
        <v>2.0</v>
      </c>
      <c r="I96" s="6" t="s">
        <v>342</v>
      </c>
      <c r="J96" s="6" t="s">
        <v>358</v>
      </c>
      <c r="K96" s="9">
        <v>60.0</v>
      </c>
      <c r="L96" s="9">
        <v>67.0</v>
      </c>
      <c r="M96" s="9">
        <v>63.5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6">
        <v>2963670.0</v>
      </c>
      <c r="B97" s="7" t="s">
        <v>190</v>
      </c>
      <c r="C97" s="6" t="s">
        <v>441</v>
      </c>
      <c r="D97" s="6">
        <v>202.0</v>
      </c>
      <c r="E97" s="8" t="s">
        <v>171</v>
      </c>
      <c r="F97" s="6" t="s">
        <v>354</v>
      </c>
      <c r="G97" s="6" t="s">
        <v>354</v>
      </c>
      <c r="H97" s="6">
        <v>3.0</v>
      </c>
      <c r="I97" s="6" t="s">
        <v>342</v>
      </c>
      <c r="J97" s="6" t="s">
        <v>358</v>
      </c>
      <c r="K97" s="9">
        <v>61.0</v>
      </c>
      <c r="L97" s="9">
        <v>62.5</v>
      </c>
      <c r="M97" s="9">
        <v>61.75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6">
        <v>2963459.0</v>
      </c>
      <c r="B98" s="7" t="s">
        <v>201</v>
      </c>
      <c r="C98" s="6" t="s">
        <v>442</v>
      </c>
      <c r="D98" s="6">
        <v>202.0</v>
      </c>
      <c r="E98" s="8" t="s">
        <v>171</v>
      </c>
      <c r="F98" s="6" t="s">
        <v>378</v>
      </c>
      <c r="G98" s="6" t="s">
        <v>354</v>
      </c>
      <c r="H98" s="6">
        <v>4.0</v>
      </c>
      <c r="I98" s="6" t="s">
        <v>342</v>
      </c>
      <c r="J98" s="6" t="s">
        <v>358</v>
      </c>
      <c r="K98" s="9">
        <v>61.5</v>
      </c>
      <c r="L98" s="9">
        <v>60.5</v>
      </c>
      <c r="M98" s="9">
        <v>61.0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6">
        <v>2963783.0</v>
      </c>
      <c r="B99" s="7" t="s">
        <v>199</v>
      </c>
      <c r="C99" s="6" t="s">
        <v>443</v>
      </c>
      <c r="D99" s="6">
        <v>202.0</v>
      </c>
      <c r="E99" s="8" t="s">
        <v>171</v>
      </c>
      <c r="F99" s="6" t="s">
        <v>356</v>
      </c>
      <c r="G99" s="6" t="s">
        <v>356</v>
      </c>
      <c r="H99" s="6">
        <v>1.0</v>
      </c>
      <c r="I99" s="6" t="s">
        <v>342</v>
      </c>
      <c r="J99" s="6" t="s">
        <v>358</v>
      </c>
      <c r="K99" s="9">
        <v>92.5</v>
      </c>
      <c r="L99" s="9">
        <v>92.5</v>
      </c>
      <c r="M99" s="9">
        <v>92.5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6">
        <v>2950361.0</v>
      </c>
      <c r="B100" s="7" t="s">
        <v>184</v>
      </c>
      <c r="C100" s="6" t="s">
        <v>444</v>
      </c>
      <c r="D100" s="6">
        <v>202.0</v>
      </c>
      <c r="E100" s="8" t="s">
        <v>171</v>
      </c>
      <c r="F100" s="6" t="s">
        <v>356</v>
      </c>
      <c r="G100" s="6" t="s">
        <v>356</v>
      </c>
      <c r="H100" s="6">
        <v>2.0</v>
      </c>
      <c r="I100" s="6" t="s">
        <v>342</v>
      </c>
      <c r="J100" s="6" t="s">
        <v>358</v>
      </c>
      <c r="K100" s="9">
        <v>80.0</v>
      </c>
      <c r="L100" s="9">
        <v>85.5</v>
      </c>
      <c r="M100" s="9">
        <v>82.75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6">
        <v>2964657.0</v>
      </c>
      <c r="B101" s="7" t="s">
        <v>178</v>
      </c>
      <c r="C101" s="6" t="s">
        <v>445</v>
      </c>
      <c r="D101" s="6">
        <v>202.0</v>
      </c>
      <c r="E101" s="8" t="s">
        <v>171</v>
      </c>
      <c r="F101" s="6" t="s">
        <v>356</v>
      </c>
      <c r="G101" s="6" t="s">
        <v>356</v>
      </c>
      <c r="H101" s="6">
        <v>3.0</v>
      </c>
      <c r="I101" s="6" t="s">
        <v>342</v>
      </c>
      <c r="J101" s="6" t="s">
        <v>358</v>
      </c>
      <c r="K101" s="9">
        <v>78.25</v>
      </c>
      <c r="L101" s="9">
        <v>74.25</v>
      </c>
      <c r="M101" s="9">
        <v>76.25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6">
        <v>2954743.0</v>
      </c>
      <c r="B102" s="7" t="s">
        <v>187</v>
      </c>
      <c r="C102" s="6" t="s">
        <v>446</v>
      </c>
      <c r="D102" s="6">
        <v>202.0</v>
      </c>
      <c r="E102" s="8" t="s">
        <v>171</v>
      </c>
      <c r="F102" s="6" t="s">
        <v>356</v>
      </c>
      <c r="G102" s="6" t="s">
        <v>356</v>
      </c>
      <c r="H102" s="6">
        <v>4.0</v>
      </c>
      <c r="I102" s="6" t="s">
        <v>342</v>
      </c>
      <c r="J102" s="6" t="s">
        <v>358</v>
      </c>
      <c r="K102" s="9">
        <v>70.0</v>
      </c>
      <c r="L102" s="9">
        <v>77.5</v>
      </c>
      <c r="M102" s="9">
        <v>73.75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6">
        <v>2945359.0</v>
      </c>
      <c r="B103" s="7" t="s">
        <v>170</v>
      </c>
      <c r="C103" s="6" t="s">
        <v>442</v>
      </c>
      <c r="D103" s="6">
        <v>202.0</v>
      </c>
      <c r="E103" s="8" t="s">
        <v>171</v>
      </c>
      <c r="F103" s="6" t="s">
        <v>378</v>
      </c>
      <c r="G103" s="6" t="s">
        <v>379</v>
      </c>
      <c r="H103" s="6">
        <v>1.0</v>
      </c>
      <c r="I103" s="6" t="s">
        <v>342</v>
      </c>
      <c r="J103" s="6" t="s">
        <v>358</v>
      </c>
      <c r="K103" s="9">
        <v>64.5</v>
      </c>
      <c r="L103" s="9">
        <v>65.5</v>
      </c>
      <c r="M103" s="9">
        <v>65.0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6">
        <v>2962619.0</v>
      </c>
      <c r="B104" s="7" t="s">
        <v>54</v>
      </c>
      <c r="C104" s="6" t="s">
        <v>447</v>
      </c>
      <c r="D104" s="6">
        <v>103.0</v>
      </c>
      <c r="E104" s="13" t="s">
        <v>32</v>
      </c>
      <c r="F104" s="6" t="s">
        <v>341</v>
      </c>
      <c r="G104" s="6" t="s">
        <v>341</v>
      </c>
      <c r="H104" s="6">
        <v>1.0</v>
      </c>
      <c r="I104" s="6" t="s">
        <v>342</v>
      </c>
      <c r="J104" s="6" t="s">
        <v>448</v>
      </c>
      <c r="K104" s="9">
        <v>83.5</v>
      </c>
      <c r="L104" s="9">
        <v>83.0</v>
      </c>
      <c r="M104" s="9">
        <v>83.25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6">
        <v>2946183.0</v>
      </c>
      <c r="B105" s="7" t="s">
        <v>42</v>
      </c>
      <c r="C105" s="6" t="s">
        <v>449</v>
      </c>
      <c r="D105" s="6">
        <v>103.0</v>
      </c>
      <c r="E105" s="13" t="s">
        <v>32</v>
      </c>
      <c r="F105" s="6" t="s">
        <v>341</v>
      </c>
      <c r="G105" s="6" t="s">
        <v>341</v>
      </c>
      <c r="H105" s="6">
        <v>2.0</v>
      </c>
      <c r="I105" s="6" t="s">
        <v>342</v>
      </c>
      <c r="J105" s="6" t="s">
        <v>448</v>
      </c>
      <c r="K105" s="9">
        <v>76.5</v>
      </c>
      <c r="L105" s="9">
        <v>83.5</v>
      </c>
      <c r="M105" s="9">
        <v>80.0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6">
        <v>2963185.0</v>
      </c>
      <c r="B106" s="7" t="s">
        <v>43</v>
      </c>
      <c r="C106" s="6" t="s">
        <v>450</v>
      </c>
      <c r="D106" s="6">
        <v>103.0</v>
      </c>
      <c r="E106" s="13" t="s">
        <v>32</v>
      </c>
      <c r="F106" s="6" t="s">
        <v>341</v>
      </c>
      <c r="G106" s="6" t="s">
        <v>341</v>
      </c>
      <c r="H106" s="6">
        <v>3.0</v>
      </c>
      <c r="I106" s="6" t="s">
        <v>342</v>
      </c>
      <c r="J106" s="6" t="s">
        <v>448</v>
      </c>
      <c r="K106" s="9">
        <v>79.5</v>
      </c>
      <c r="L106" s="9">
        <v>76.5</v>
      </c>
      <c r="M106" s="9">
        <v>78.0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6">
        <v>2952139.0</v>
      </c>
      <c r="B107" s="7" t="s">
        <v>44</v>
      </c>
      <c r="C107" s="6" t="s">
        <v>451</v>
      </c>
      <c r="D107" s="6">
        <v>103.0</v>
      </c>
      <c r="E107" s="13" t="s">
        <v>32</v>
      </c>
      <c r="F107" s="6" t="s">
        <v>341</v>
      </c>
      <c r="G107" s="6" t="s">
        <v>341</v>
      </c>
      <c r="H107" s="6">
        <v>4.0</v>
      </c>
      <c r="I107" s="6" t="s">
        <v>342</v>
      </c>
      <c r="J107" s="6" t="s">
        <v>448</v>
      </c>
      <c r="K107" s="9">
        <v>74.0</v>
      </c>
      <c r="L107" s="9">
        <v>71.5</v>
      </c>
      <c r="M107" s="9">
        <v>72.75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6">
        <v>2948493.0</v>
      </c>
      <c r="B108" s="7" t="s">
        <v>40</v>
      </c>
      <c r="C108" s="6" t="s">
        <v>452</v>
      </c>
      <c r="D108" s="6">
        <v>103.0</v>
      </c>
      <c r="E108" s="13" t="s">
        <v>32</v>
      </c>
      <c r="F108" s="6" t="s">
        <v>341</v>
      </c>
      <c r="G108" s="6" t="s">
        <v>341</v>
      </c>
      <c r="H108" s="6">
        <v>5.0</v>
      </c>
      <c r="I108" s="6" t="s">
        <v>342</v>
      </c>
      <c r="J108" s="6" t="s">
        <v>448</v>
      </c>
      <c r="K108" s="9">
        <v>72.35</v>
      </c>
      <c r="L108" s="9">
        <v>68.75</v>
      </c>
      <c r="M108" s="9">
        <v>70.55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6">
        <v>2964486.0</v>
      </c>
      <c r="B109" s="7" t="s">
        <v>321</v>
      </c>
      <c r="C109" s="6" t="s">
        <v>362</v>
      </c>
      <c r="D109" s="6">
        <v>103.0</v>
      </c>
      <c r="E109" s="13" t="s">
        <v>32</v>
      </c>
      <c r="F109" s="6" t="s">
        <v>341</v>
      </c>
      <c r="G109" s="6" t="s">
        <v>341</v>
      </c>
      <c r="H109" s="6">
        <v>6.0</v>
      </c>
      <c r="I109" s="6" t="s">
        <v>342</v>
      </c>
      <c r="J109" s="6" t="s">
        <v>448</v>
      </c>
      <c r="K109" s="9">
        <v>71.5</v>
      </c>
      <c r="L109" s="9">
        <v>69.5</v>
      </c>
      <c r="M109" s="9">
        <v>70.5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6">
        <v>2948614.0</v>
      </c>
      <c r="B110" s="7" t="s">
        <v>50</v>
      </c>
      <c r="C110" s="6" t="s">
        <v>453</v>
      </c>
      <c r="D110" s="6">
        <v>103.0</v>
      </c>
      <c r="E110" s="13" t="s">
        <v>32</v>
      </c>
      <c r="F110" s="6" t="s">
        <v>341</v>
      </c>
      <c r="G110" s="6" t="s">
        <v>341</v>
      </c>
      <c r="H110" s="6">
        <v>7.0</v>
      </c>
      <c r="I110" s="6" t="s">
        <v>342</v>
      </c>
      <c r="J110" s="6" t="s">
        <v>448</v>
      </c>
      <c r="K110" s="9">
        <v>62.0</v>
      </c>
      <c r="L110" s="9">
        <v>70.0</v>
      </c>
      <c r="M110" s="9">
        <v>66.0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6">
        <v>2962195.0</v>
      </c>
      <c r="B111" s="7" t="s">
        <v>51</v>
      </c>
      <c r="C111" s="6" t="s">
        <v>454</v>
      </c>
      <c r="D111" s="6">
        <v>103.0</v>
      </c>
      <c r="E111" s="13" t="s">
        <v>32</v>
      </c>
      <c r="F111" s="6" t="s">
        <v>370</v>
      </c>
      <c r="G111" s="6" t="s">
        <v>370</v>
      </c>
      <c r="H111" s="6">
        <v>1.0</v>
      </c>
      <c r="I111" s="6" t="s">
        <v>342</v>
      </c>
      <c r="J111" s="6" t="s">
        <v>448</v>
      </c>
      <c r="K111" s="9">
        <v>85.9</v>
      </c>
      <c r="L111" s="9">
        <v>88.35</v>
      </c>
      <c r="M111" s="9">
        <v>87.125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6">
        <v>2948031.0</v>
      </c>
      <c r="B112" s="7" t="s">
        <v>41</v>
      </c>
      <c r="C112" s="6" t="s">
        <v>455</v>
      </c>
      <c r="D112" s="6">
        <v>103.0</v>
      </c>
      <c r="E112" s="13" t="s">
        <v>32</v>
      </c>
      <c r="F112" s="6" t="s">
        <v>370</v>
      </c>
      <c r="G112" s="6" t="s">
        <v>370</v>
      </c>
      <c r="H112" s="6">
        <v>2.0</v>
      </c>
      <c r="I112" s="6" t="s">
        <v>342</v>
      </c>
      <c r="J112" s="6" t="s">
        <v>448</v>
      </c>
      <c r="K112" s="9">
        <v>75.25</v>
      </c>
      <c r="L112" s="9">
        <v>85.0</v>
      </c>
      <c r="M112" s="9">
        <v>80.125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6">
        <v>2947534.0</v>
      </c>
      <c r="B113" s="7" t="s">
        <v>35</v>
      </c>
      <c r="C113" s="6" t="s">
        <v>374</v>
      </c>
      <c r="D113" s="6">
        <v>103.0</v>
      </c>
      <c r="E113" s="13" t="s">
        <v>32</v>
      </c>
      <c r="F113" s="6" t="s">
        <v>370</v>
      </c>
      <c r="G113" s="6" t="s">
        <v>370</v>
      </c>
      <c r="H113" s="6">
        <v>3.0</v>
      </c>
      <c r="I113" s="6" t="s">
        <v>342</v>
      </c>
      <c r="J113" s="6" t="s">
        <v>448</v>
      </c>
      <c r="K113" s="9">
        <v>74.0</v>
      </c>
      <c r="L113" s="9">
        <v>70.5</v>
      </c>
      <c r="M113" s="9">
        <v>72.25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6">
        <v>2947085.0</v>
      </c>
      <c r="B114" s="7" t="s">
        <v>36</v>
      </c>
      <c r="C114" s="6" t="s">
        <v>456</v>
      </c>
      <c r="D114" s="6">
        <v>103.0</v>
      </c>
      <c r="E114" s="13" t="s">
        <v>32</v>
      </c>
      <c r="F114" s="6" t="s">
        <v>457</v>
      </c>
      <c r="G114" s="6" t="s">
        <v>457</v>
      </c>
      <c r="H114" s="6">
        <v>1.0</v>
      </c>
      <c r="I114" s="6" t="s">
        <v>342</v>
      </c>
      <c r="J114" s="6" t="s">
        <v>448</v>
      </c>
      <c r="K114" s="9">
        <v>75.0</v>
      </c>
      <c r="L114" s="9">
        <v>77.0</v>
      </c>
      <c r="M114" s="9">
        <v>76.0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6">
        <v>2963471.0</v>
      </c>
      <c r="B115" s="7" t="s">
        <v>39</v>
      </c>
      <c r="C115" s="6" t="s">
        <v>458</v>
      </c>
      <c r="D115" s="6">
        <v>103.0</v>
      </c>
      <c r="E115" s="13" t="s">
        <v>32</v>
      </c>
      <c r="F115" s="6" t="s">
        <v>351</v>
      </c>
      <c r="G115" s="6" t="s">
        <v>351</v>
      </c>
      <c r="H115" s="6">
        <v>1.0</v>
      </c>
      <c r="I115" s="6" t="s">
        <v>342</v>
      </c>
      <c r="J115" s="6" t="s">
        <v>448</v>
      </c>
      <c r="K115" s="9">
        <v>80.5</v>
      </c>
      <c r="L115" s="9">
        <v>80.5</v>
      </c>
      <c r="M115" s="9">
        <v>80.5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6">
        <v>2955972.0</v>
      </c>
      <c r="B116" s="7" t="s">
        <v>37</v>
      </c>
      <c r="C116" s="6" t="s">
        <v>459</v>
      </c>
      <c r="D116" s="6">
        <v>103.0</v>
      </c>
      <c r="E116" s="13" t="s">
        <v>32</v>
      </c>
      <c r="F116" s="6" t="s">
        <v>351</v>
      </c>
      <c r="G116" s="6" t="s">
        <v>351</v>
      </c>
      <c r="H116" s="6">
        <v>2.0</v>
      </c>
      <c r="I116" s="6" t="s">
        <v>342</v>
      </c>
      <c r="J116" s="6" t="s">
        <v>448</v>
      </c>
      <c r="K116" s="9">
        <v>72.25</v>
      </c>
      <c r="L116" s="9">
        <v>82.5</v>
      </c>
      <c r="M116" s="9">
        <v>77.375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6">
        <v>2947813.0</v>
      </c>
      <c r="B117" s="7" t="s">
        <v>38</v>
      </c>
      <c r="C117" s="6" t="s">
        <v>460</v>
      </c>
      <c r="D117" s="6">
        <v>103.0</v>
      </c>
      <c r="E117" s="13" t="s">
        <v>32</v>
      </c>
      <c r="F117" s="6" t="s">
        <v>354</v>
      </c>
      <c r="G117" s="6" t="s">
        <v>354</v>
      </c>
      <c r="H117" s="6">
        <v>1.0</v>
      </c>
      <c r="I117" s="6" t="s">
        <v>342</v>
      </c>
      <c r="J117" s="6" t="s">
        <v>448</v>
      </c>
      <c r="K117" s="9">
        <v>89.0</v>
      </c>
      <c r="L117" s="9">
        <v>99.0</v>
      </c>
      <c r="M117" s="9">
        <v>94.0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6">
        <v>2960690.0</v>
      </c>
      <c r="B118" s="7" t="s">
        <v>31</v>
      </c>
      <c r="C118" s="6" t="s">
        <v>461</v>
      </c>
      <c r="D118" s="6">
        <v>103.0</v>
      </c>
      <c r="E118" s="13" t="s">
        <v>32</v>
      </c>
      <c r="F118" s="6" t="s">
        <v>354</v>
      </c>
      <c r="G118" s="6" t="s">
        <v>354</v>
      </c>
      <c r="H118" s="6">
        <v>2.0</v>
      </c>
      <c r="I118" s="6" t="s">
        <v>342</v>
      </c>
      <c r="J118" s="6" t="s">
        <v>448</v>
      </c>
      <c r="K118" s="9">
        <v>94.5</v>
      </c>
      <c r="L118" s="9">
        <v>92.5</v>
      </c>
      <c r="M118" s="9">
        <v>93.5</v>
      </c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6">
        <v>2947451.0</v>
      </c>
      <c r="B119" s="7" t="s">
        <v>45</v>
      </c>
      <c r="C119" s="6" t="s">
        <v>462</v>
      </c>
      <c r="D119" s="6">
        <v>103.0</v>
      </c>
      <c r="E119" s="13" t="s">
        <v>32</v>
      </c>
      <c r="F119" s="6" t="s">
        <v>354</v>
      </c>
      <c r="G119" s="6" t="s">
        <v>354</v>
      </c>
      <c r="H119" s="6">
        <v>3.0</v>
      </c>
      <c r="I119" s="6" t="s">
        <v>342</v>
      </c>
      <c r="J119" s="6" t="s">
        <v>448</v>
      </c>
      <c r="K119" s="9">
        <v>79.5</v>
      </c>
      <c r="L119" s="9">
        <v>76.5</v>
      </c>
      <c r="M119" s="9">
        <v>78.0</v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6">
        <v>2946327.0</v>
      </c>
      <c r="B120" s="7" t="s">
        <v>52</v>
      </c>
      <c r="C120" s="6" t="s">
        <v>463</v>
      </c>
      <c r="D120" s="6">
        <v>103.0</v>
      </c>
      <c r="E120" s="13" t="s">
        <v>32</v>
      </c>
      <c r="F120" s="6" t="s">
        <v>354</v>
      </c>
      <c r="G120" s="6" t="s">
        <v>354</v>
      </c>
      <c r="H120" s="6">
        <v>4.0</v>
      </c>
      <c r="I120" s="6" t="s">
        <v>342</v>
      </c>
      <c r="J120" s="6" t="s">
        <v>448</v>
      </c>
      <c r="K120" s="9">
        <v>81.25</v>
      </c>
      <c r="L120" s="9">
        <v>72.5</v>
      </c>
      <c r="M120" s="9">
        <v>76.875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6">
        <v>2960917.0</v>
      </c>
      <c r="B121" s="7" t="s">
        <v>306</v>
      </c>
      <c r="C121" s="6" t="s">
        <v>464</v>
      </c>
      <c r="D121" s="6">
        <v>103.0</v>
      </c>
      <c r="E121" s="13" t="s">
        <v>32</v>
      </c>
      <c r="F121" s="6" t="s">
        <v>356</v>
      </c>
      <c r="G121" s="6" t="s">
        <v>356</v>
      </c>
      <c r="H121" s="6">
        <v>1.0</v>
      </c>
      <c r="I121" s="6" t="s">
        <v>342</v>
      </c>
      <c r="J121" s="6" t="s">
        <v>448</v>
      </c>
      <c r="K121" s="9">
        <v>90.0</v>
      </c>
      <c r="L121" s="9">
        <v>95.0</v>
      </c>
      <c r="M121" s="9">
        <v>92.5</v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6">
        <v>2952405.0</v>
      </c>
      <c r="B122" s="7" t="s">
        <v>53</v>
      </c>
      <c r="C122" s="6" t="s">
        <v>465</v>
      </c>
      <c r="D122" s="6">
        <v>103.0</v>
      </c>
      <c r="E122" s="13" t="s">
        <v>32</v>
      </c>
      <c r="F122" s="6" t="s">
        <v>356</v>
      </c>
      <c r="G122" s="6" t="s">
        <v>356</v>
      </c>
      <c r="H122" s="6">
        <v>2.0</v>
      </c>
      <c r="I122" s="6" t="s">
        <v>342</v>
      </c>
      <c r="J122" s="6" t="s">
        <v>448</v>
      </c>
      <c r="K122" s="9">
        <v>72.5</v>
      </c>
      <c r="L122" s="9">
        <v>75.0</v>
      </c>
      <c r="M122" s="9">
        <v>73.75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6">
        <v>2962573.0</v>
      </c>
      <c r="B123" s="7" t="s">
        <v>46</v>
      </c>
      <c r="C123" s="6" t="s">
        <v>466</v>
      </c>
      <c r="D123" s="6">
        <v>103.0</v>
      </c>
      <c r="E123" s="13" t="s">
        <v>32</v>
      </c>
      <c r="F123" s="6" t="s">
        <v>356</v>
      </c>
      <c r="G123" s="6" t="s">
        <v>356</v>
      </c>
      <c r="H123" s="6">
        <v>3.0</v>
      </c>
      <c r="I123" s="6" t="s">
        <v>342</v>
      </c>
      <c r="J123" s="6" t="s">
        <v>448</v>
      </c>
      <c r="K123" s="9">
        <v>72.5</v>
      </c>
      <c r="L123" s="9">
        <v>66.0</v>
      </c>
      <c r="M123" s="9">
        <v>69.25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6">
        <v>2945506.0</v>
      </c>
      <c r="B124" s="7" t="s">
        <v>48</v>
      </c>
      <c r="C124" s="6" t="s">
        <v>467</v>
      </c>
      <c r="D124" s="6">
        <v>103.0</v>
      </c>
      <c r="E124" s="13" t="s">
        <v>32</v>
      </c>
      <c r="F124" s="6" t="s">
        <v>354</v>
      </c>
      <c r="G124" s="6" t="s">
        <v>356</v>
      </c>
      <c r="H124" s="6">
        <v>4.0</v>
      </c>
      <c r="I124" s="6" t="s">
        <v>342</v>
      </c>
      <c r="J124" s="6" t="s">
        <v>448</v>
      </c>
      <c r="K124" s="9">
        <v>70.0</v>
      </c>
      <c r="L124" s="9">
        <v>72.0</v>
      </c>
      <c r="M124" s="9">
        <v>71.0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6">
        <v>2963264.0</v>
      </c>
      <c r="B125" s="7" t="s">
        <v>49</v>
      </c>
      <c r="C125" s="6" t="s">
        <v>468</v>
      </c>
      <c r="D125" s="6">
        <v>103.0</v>
      </c>
      <c r="E125" s="13" t="s">
        <v>32</v>
      </c>
      <c r="F125" s="6" t="s">
        <v>354</v>
      </c>
      <c r="G125" s="6" t="s">
        <v>356</v>
      </c>
      <c r="H125" s="6">
        <v>5.0</v>
      </c>
      <c r="I125" s="6" t="s">
        <v>342</v>
      </c>
      <c r="J125" s="6" t="s">
        <v>448</v>
      </c>
      <c r="K125" s="9">
        <v>61.0</v>
      </c>
      <c r="L125" s="9">
        <v>74.5</v>
      </c>
      <c r="M125" s="9">
        <v>67.75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6">
        <v>2948808.0</v>
      </c>
      <c r="B126" s="7" t="s">
        <v>87</v>
      </c>
      <c r="C126" s="6" t="s">
        <v>469</v>
      </c>
      <c r="D126" s="6">
        <v>104.0</v>
      </c>
      <c r="E126" s="13" t="s">
        <v>88</v>
      </c>
      <c r="F126" s="6" t="s">
        <v>341</v>
      </c>
      <c r="G126" s="6" t="s">
        <v>341</v>
      </c>
      <c r="H126" s="6">
        <v>1.0</v>
      </c>
      <c r="I126" s="6" t="s">
        <v>342</v>
      </c>
      <c r="J126" s="6" t="s">
        <v>448</v>
      </c>
      <c r="K126" s="9">
        <v>93.5</v>
      </c>
      <c r="L126" s="9">
        <v>99.5</v>
      </c>
      <c r="M126" s="9">
        <v>96.5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6">
        <v>2959417.0</v>
      </c>
      <c r="B127" s="7" t="s">
        <v>104</v>
      </c>
      <c r="C127" s="6" t="s">
        <v>470</v>
      </c>
      <c r="D127" s="6">
        <v>104.0</v>
      </c>
      <c r="E127" s="13" t="s">
        <v>88</v>
      </c>
      <c r="F127" s="6" t="s">
        <v>341</v>
      </c>
      <c r="G127" s="6" t="s">
        <v>341</v>
      </c>
      <c r="H127" s="6">
        <v>2.0</v>
      </c>
      <c r="I127" s="6" t="s">
        <v>342</v>
      </c>
      <c r="J127" s="6" t="s">
        <v>448</v>
      </c>
      <c r="K127" s="9">
        <v>87.0</v>
      </c>
      <c r="L127" s="9">
        <v>93.5</v>
      </c>
      <c r="M127" s="9">
        <v>90.25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6">
        <v>2960841.0</v>
      </c>
      <c r="B128" s="7" t="s">
        <v>92</v>
      </c>
      <c r="C128" s="6" t="s">
        <v>471</v>
      </c>
      <c r="D128" s="6">
        <v>104.0</v>
      </c>
      <c r="E128" s="13" t="s">
        <v>88</v>
      </c>
      <c r="F128" s="6" t="s">
        <v>341</v>
      </c>
      <c r="G128" s="6" t="s">
        <v>341</v>
      </c>
      <c r="H128" s="6">
        <v>3.0</v>
      </c>
      <c r="I128" s="6" t="s">
        <v>342</v>
      </c>
      <c r="J128" s="6" t="s">
        <v>448</v>
      </c>
      <c r="K128" s="9">
        <v>86.5</v>
      </c>
      <c r="L128" s="9">
        <v>92.5</v>
      </c>
      <c r="M128" s="9">
        <v>89.5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6">
        <v>2962437.0</v>
      </c>
      <c r="B129" s="7" t="s">
        <v>101</v>
      </c>
      <c r="C129" s="6" t="s">
        <v>472</v>
      </c>
      <c r="D129" s="6">
        <v>104.0</v>
      </c>
      <c r="E129" s="13" t="s">
        <v>88</v>
      </c>
      <c r="F129" s="6" t="s">
        <v>341</v>
      </c>
      <c r="G129" s="6" t="s">
        <v>341</v>
      </c>
      <c r="H129" s="6">
        <v>4.0</v>
      </c>
      <c r="I129" s="6" t="s">
        <v>342</v>
      </c>
      <c r="J129" s="6" t="s">
        <v>448</v>
      </c>
      <c r="K129" s="9">
        <v>84.0</v>
      </c>
      <c r="L129" s="9">
        <v>87.5</v>
      </c>
      <c r="M129" s="9">
        <v>85.75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6">
        <v>2959534.0</v>
      </c>
      <c r="B130" s="7" t="s">
        <v>100</v>
      </c>
      <c r="C130" s="6" t="s">
        <v>473</v>
      </c>
      <c r="D130" s="6">
        <v>104.0</v>
      </c>
      <c r="E130" s="13" t="s">
        <v>88</v>
      </c>
      <c r="F130" s="6" t="s">
        <v>341</v>
      </c>
      <c r="G130" s="6" t="s">
        <v>341</v>
      </c>
      <c r="H130" s="6">
        <v>5.0</v>
      </c>
      <c r="I130" s="6" t="s">
        <v>342</v>
      </c>
      <c r="J130" s="6" t="s">
        <v>448</v>
      </c>
      <c r="K130" s="9">
        <v>80.0</v>
      </c>
      <c r="L130" s="9">
        <v>79.5</v>
      </c>
      <c r="M130" s="9">
        <v>79.75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6">
        <v>2962741.0</v>
      </c>
      <c r="B131" s="7" t="s">
        <v>106</v>
      </c>
      <c r="C131" s="6" t="s">
        <v>474</v>
      </c>
      <c r="D131" s="6">
        <v>104.0</v>
      </c>
      <c r="E131" s="13" t="s">
        <v>88</v>
      </c>
      <c r="F131" s="6" t="s">
        <v>341</v>
      </c>
      <c r="G131" s="6" t="s">
        <v>341</v>
      </c>
      <c r="H131" s="6">
        <v>6.0</v>
      </c>
      <c r="I131" s="6" t="s">
        <v>342</v>
      </c>
      <c r="J131" s="6" t="s">
        <v>448</v>
      </c>
      <c r="K131" s="9">
        <v>82.0</v>
      </c>
      <c r="L131" s="9">
        <v>76.0</v>
      </c>
      <c r="M131" s="9">
        <v>79.0</v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6">
        <v>2964754.0</v>
      </c>
      <c r="B132" s="7" t="s">
        <v>97</v>
      </c>
      <c r="C132" s="6" t="s">
        <v>475</v>
      </c>
      <c r="D132" s="6">
        <v>104.0</v>
      </c>
      <c r="E132" s="13" t="s">
        <v>88</v>
      </c>
      <c r="F132" s="6" t="s">
        <v>341</v>
      </c>
      <c r="G132" s="6" t="s">
        <v>341</v>
      </c>
      <c r="H132" s="6">
        <v>7.0</v>
      </c>
      <c r="I132" s="6" t="s">
        <v>342</v>
      </c>
      <c r="J132" s="6" t="s">
        <v>448</v>
      </c>
      <c r="K132" s="9">
        <v>74.5</v>
      </c>
      <c r="L132" s="9">
        <v>77.5</v>
      </c>
      <c r="M132" s="9">
        <v>76.0</v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6">
        <v>2952956.0</v>
      </c>
      <c r="B133" s="7" t="s">
        <v>103</v>
      </c>
      <c r="C133" s="6" t="s">
        <v>476</v>
      </c>
      <c r="D133" s="6">
        <v>104.0</v>
      </c>
      <c r="E133" s="13" t="s">
        <v>88</v>
      </c>
      <c r="F133" s="6" t="s">
        <v>341</v>
      </c>
      <c r="G133" s="6" t="s">
        <v>341</v>
      </c>
      <c r="H133" s="6">
        <v>8.0</v>
      </c>
      <c r="I133" s="6" t="s">
        <v>342</v>
      </c>
      <c r="J133" s="6" t="s">
        <v>448</v>
      </c>
      <c r="K133" s="9">
        <v>63.5</v>
      </c>
      <c r="L133" s="9">
        <v>84.0</v>
      </c>
      <c r="M133" s="9">
        <v>73.75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6">
        <v>2965009.0</v>
      </c>
      <c r="B134" s="7" t="s">
        <v>91</v>
      </c>
      <c r="C134" s="6" t="s">
        <v>477</v>
      </c>
      <c r="D134" s="6">
        <v>104.0</v>
      </c>
      <c r="E134" s="13" t="s">
        <v>88</v>
      </c>
      <c r="F134" s="6" t="s">
        <v>341</v>
      </c>
      <c r="G134" s="6" t="s">
        <v>341</v>
      </c>
      <c r="H134" s="6">
        <v>9.0</v>
      </c>
      <c r="I134" s="6" t="s">
        <v>342</v>
      </c>
      <c r="J134" s="6" t="s">
        <v>448</v>
      </c>
      <c r="K134" s="9">
        <v>61.9</v>
      </c>
      <c r="L134" s="9">
        <v>66.85</v>
      </c>
      <c r="M134" s="9">
        <v>64.375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6">
        <v>2947815.0</v>
      </c>
      <c r="B135" s="7" t="s">
        <v>102</v>
      </c>
      <c r="C135" s="6" t="s">
        <v>478</v>
      </c>
      <c r="D135" s="6">
        <v>104.0</v>
      </c>
      <c r="E135" s="13" t="s">
        <v>88</v>
      </c>
      <c r="F135" s="6" t="s">
        <v>341</v>
      </c>
      <c r="G135" s="6" t="s">
        <v>341</v>
      </c>
      <c r="H135" s="6">
        <v>10.0</v>
      </c>
      <c r="I135" s="6" t="s">
        <v>342</v>
      </c>
      <c r="J135" s="6" t="s">
        <v>448</v>
      </c>
      <c r="K135" s="9">
        <v>65.5</v>
      </c>
      <c r="L135" s="9">
        <v>60.0</v>
      </c>
      <c r="M135" s="9">
        <v>62.75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6">
        <v>2964589.0</v>
      </c>
      <c r="B136" s="7" t="s">
        <v>108</v>
      </c>
      <c r="C136" s="6" t="s">
        <v>479</v>
      </c>
      <c r="D136" s="6">
        <v>104.0</v>
      </c>
      <c r="E136" s="13" t="s">
        <v>88</v>
      </c>
      <c r="F136" s="6" t="s">
        <v>370</v>
      </c>
      <c r="G136" s="6" t="s">
        <v>370</v>
      </c>
      <c r="H136" s="6">
        <v>1.0</v>
      </c>
      <c r="I136" s="6" t="s">
        <v>342</v>
      </c>
      <c r="J136" s="6" t="s">
        <v>448</v>
      </c>
      <c r="K136" s="9">
        <v>89.0</v>
      </c>
      <c r="L136" s="9">
        <v>88.5</v>
      </c>
      <c r="M136" s="9">
        <v>88.75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6">
        <v>2947129.0</v>
      </c>
      <c r="B137" s="7" t="s">
        <v>95</v>
      </c>
      <c r="C137" s="6" t="s">
        <v>480</v>
      </c>
      <c r="D137" s="6">
        <v>104.0</v>
      </c>
      <c r="E137" s="13" t="s">
        <v>88</v>
      </c>
      <c r="F137" s="6" t="s">
        <v>370</v>
      </c>
      <c r="G137" s="6" t="s">
        <v>370</v>
      </c>
      <c r="H137" s="6">
        <v>2.0</v>
      </c>
      <c r="I137" s="6" t="s">
        <v>342</v>
      </c>
      <c r="J137" s="6" t="s">
        <v>448</v>
      </c>
      <c r="K137" s="9">
        <v>83.5</v>
      </c>
      <c r="L137" s="9">
        <v>88.0</v>
      </c>
      <c r="M137" s="9">
        <v>85.75</v>
      </c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6">
        <v>2964999.0</v>
      </c>
      <c r="B138" s="7" t="s">
        <v>96</v>
      </c>
      <c r="C138" s="6" t="s">
        <v>481</v>
      </c>
      <c r="D138" s="6">
        <v>104.0</v>
      </c>
      <c r="E138" s="13" t="s">
        <v>88</v>
      </c>
      <c r="F138" s="6" t="s">
        <v>370</v>
      </c>
      <c r="G138" s="6" t="s">
        <v>370</v>
      </c>
      <c r="H138" s="6">
        <v>3.0</v>
      </c>
      <c r="I138" s="6" t="s">
        <v>342</v>
      </c>
      <c r="J138" s="6" t="s">
        <v>448</v>
      </c>
      <c r="K138" s="9">
        <v>69.0</v>
      </c>
      <c r="L138" s="9">
        <v>73.0</v>
      </c>
      <c r="M138" s="9">
        <v>71.0</v>
      </c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6">
        <v>2947897.0</v>
      </c>
      <c r="B139" s="7" t="s">
        <v>94</v>
      </c>
      <c r="C139" s="6" t="s">
        <v>482</v>
      </c>
      <c r="D139" s="6">
        <v>104.0</v>
      </c>
      <c r="E139" s="13" t="s">
        <v>88</v>
      </c>
      <c r="F139" s="6" t="s">
        <v>370</v>
      </c>
      <c r="G139" s="6" t="s">
        <v>370</v>
      </c>
      <c r="H139" s="6">
        <v>4.0</v>
      </c>
      <c r="I139" s="6" t="s">
        <v>342</v>
      </c>
      <c r="J139" s="6" t="s">
        <v>448</v>
      </c>
      <c r="K139" s="9">
        <v>72.25</v>
      </c>
      <c r="L139" s="9">
        <v>69.0</v>
      </c>
      <c r="M139" s="9">
        <v>70.625</v>
      </c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6">
        <v>2964863.0</v>
      </c>
      <c r="B140" s="7" t="s">
        <v>322</v>
      </c>
      <c r="C140" s="6" t="s">
        <v>483</v>
      </c>
      <c r="D140" s="6">
        <v>104.0</v>
      </c>
      <c r="E140" s="13" t="s">
        <v>88</v>
      </c>
      <c r="F140" s="6" t="s">
        <v>484</v>
      </c>
      <c r="G140" s="6" t="s">
        <v>484</v>
      </c>
      <c r="H140" s="6">
        <v>1.0</v>
      </c>
      <c r="I140" s="6" t="s">
        <v>342</v>
      </c>
      <c r="J140" s="6" t="s">
        <v>448</v>
      </c>
      <c r="K140" s="9">
        <v>73.0</v>
      </c>
      <c r="L140" s="9">
        <v>78.0</v>
      </c>
      <c r="M140" s="9">
        <v>75.5</v>
      </c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6">
        <v>2964665.0</v>
      </c>
      <c r="B141" s="7" t="s">
        <v>107</v>
      </c>
      <c r="C141" s="6" t="s">
        <v>485</v>
      </c>
      <c r="D141" s="6">
        <v>104.0</v>
      </c>
      <c r="E141" s="13" t="s">
        <v>88</v>
      </c>
      <c r="F141" s="6" t="s">
        <v>354</v>
      </c>
      <c r="G141" s="6" t="s">
        <v>354</v>
      </c>
      <c r="H141" s="6">
        <v>1.0</v>
      </c>
      <c r="I141" s="6" t="s">
        <v>342</v>
      </c>
      <c r="J141" s="6" t="s">
        <v>448</v>
      </c>
      <c r="K141" s="9">
        <v>83.5</v>
      </c>
      <c r="L141" s="9">
        <v>87.0</v>
      </c>
      <c r="M141" s="9">
        <v>85.25</v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6">
        <v>2948647.0</v>
      </c>
      <c r="B142" s="7" t="s">
        <v>89</v>
      </c>
      <c r="C142" s="6" t="s">
        <v>463</v>
      </c>
      <c r="D142" s="6">
        <v>104.0</v>
      </c>
      <c r="E142" s="13" t="s">
        <v>88</v>
      </c>
      <c r="F142" s="6" t="s">
        <v>354</v>
      </c>
      <c r="G142" s="6" t="s">
        <v>354</v>
      </c>
      <c r="H142" s="6">
        <v>2.0</v>
      </c>
      <c r="I142" s="6" t="s">
        <v>342</v>
      </c>
      <c r="J142" s="6" t="s">
        <v>448</v>
      </c>
      <c r="K142" s="9">
        <v>89.0</v>
      </c>
      <c r="L142" s="9">
        <v>78.5</v>
      </c>
      <c r="M142" s="9">
        <v>83.75</v>
      </c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6">
        <v>2945346.0</v>
      </c>
      <c r="B143" s="7" t="s">
        <v>93</v>
      </c>
      <c r="C143" s="6" t="s">
        <v>486</v>
      </c>
      <c r="D143" s="6">
        <v>104.0</v>
      </c>
      <c r="E143" s="13" t="s">
        <v>88</v>
      </c>
      <c r="F143" s="6" t="s">
        <v>354</v>
      </c>
      <c r="G143" s="6" t="s">
        <v>354</v>
      </c>
      <c r="H143" s="6">
        <v>3.0</v>
      </c>
      <c r="I143" s="6" t="s">
        <v>342</v>
      </c>
      <c r="J143" s="6" t="s">
        <v>448</v>
      </c>
      <c r="K143" s="9">
        <v>73.5</v>
      </c>
      <c r="L143" s="9">
        <v>73.0</v>
      </c>
      <c r="M143" s="9">
        <v>73.25</v>
      </c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6">
        <v>2948351.0</v>
      </c>
      <c r="B144" s="7" t="s">
        <v>90</v>
      </c>
      <c r="C144" s="6" t="s">
        <v>487</v>
      </c>
      <c r="D144" s="6">
        <v>104.0</v>
      </c>
      <c r="E144" s="13" t="s">
        <v>88</v>
      </c>
      <c r="F144" s="6" t="s">
        <v>354</v>
      </c>
      <c r="G144" s="6" t="s">
        <v>354</v>
      </c>
      <c r="H144" s="6">
        <v>4.0</v>
      </c>
      <c r="I144" s="6" t="s">
        <v>342</v>
      </c>
      <c r="J144" s="6" t="s">
        <v>448</v>
      </c>
      <c r="K144" s="9">
        <v>74.0</v>
      </c>
      <c r="L144" s="9">
        <v>71.2</v>
      </c>
      <c r="M144" s="9">
        <v>72.6</v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6">
        <v>2962279.0</v>
      </c>
      <c r="B145" s="7" t="s">
        <v>99</v>
      </c>
      <c r="C145" s="6" t="s">
        <v>488</v>
      </c>
      <c r="D145" s="6">
        <v>104.0</v>
      </c>
      <c r="E145" s="13" t="s">
        <v>88</v>
      </c>
      <c r="F145" s="6" t="s">
        <v>356</v>
      </c>
      <c r="G145" s="6" t="s">
        <v>356</v>
      </c>
      <c r="H145" s="6">
        <v>1.0</v>
      </c>
      <c r="I145" s="6" t="s">
        <v>342</v>
      </c>
      <c r="J145" s="6" t="s">
        <v>448</v>
      </c>
      <c r="K145" s="9">
        <v>79.0</v>
      </c>
      <c r="L145" s="9">
        <v>79.5</v>
      </c>
      <c r="M145" s="9">
        <v>79.25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6">
        <v>2963563.0</v>
      </c>
      <c r="B146" s="7" t="s">
        <v>105</v>
      </c>
      <c r="C146" s="6" t="s">
        <v>489</v>
      </c>
      <c r="D146" s="6">
        <v>104.0</v>
      </c>
      <c r="E146" s="13" t="s">
        <v>88</v>
      </c>
      <c r="F146" s="6" t="s">
        <v>354</v>
      </c>
      <c r="G146" s="6" t="s">
        <v>356</v>
      </c>
      <c r="H146" s="6">
        <v>2.0</v>
      </c>
      <c r="I146" s="6" t="s">
        <v>342</v>
      </c>
      <c r="J146" s="6" t="s">
        <v>448</v>
      </c>
      <c r="K146" s="9">
        <v>73.5</v>
      </c>
      <c r="L146" s="9">
        <v>70.0</v>
      </c>
      <c r="M146" s="9">
        <v>71.75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6">
        <v>2947324.0</v>
      </c>
      <c r="B147" s="7" t="s">
        <v>98</v>
      </c>
      <c r="C147" s="6" t="s">
        <v>490</v>
      </c>
      <c r="D147" s="6">
        <v>104.0</v>
      </c>
      <c r="E147" s="13" t="s">
        <v>88</v>
      </c>
      <c r="F147" s="6" t="s">
        <v>378</v>
      </c>
      <c r="G147" s="6" t="s">
        <v>379</v>
      </c>
      <c r="H147" s="6">
        <v>1.0</v>
      </c>
      <c r="I147" s="6" t="s">
        <v>342</v>
      </c>
      <c r="J147" s="6" t="s">
        <v>448</v>
      </c>
      <c r="K147" s="9">
        <v>78.25</v>
      </c>
      <c r="L147" s="9">
        <v>76.0</v>
      </c>
      <c r="M147" s="9">
        <v>77.125</v>
      </c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6">
        <v>2948164.0</v>
      </c>
      <c r="B148" s="7" t="s">
        <v>81</v>
      </c>
      <c r="C148" s="6" t="s">
        <v>393</v>
      </c>
      <c r="D148" s="6">
        <v>105.0</v>
      </c>
      <c r="E148" s="13" t="s">
        <v>76</v>
      </c>
      <c r="F148" s="6" t="s">
        <v>341</v>
      </c>
      <c r="G148" s="6" t="s">
        <v>341</v>
      </c>
      <c r="H148" s="6">
        <v>1.0</v>
      </c>
      <c r="I148" s="6" t="s">
        <v>342</v>
      </c>
      <c r="J148" s="6" t="s">
        <v>448</v>
      </c>
      <c r="K148" s="9">
        <v>85.0</v>
      </c>
      <c r="L148" s="9">
        <v>82.5</v>
      </c>
      <c r="M148" s="9">
        <v>83.75</v>
      </c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6">
        <v>2960405.0</v>
      </c>
      <c r="B149" s="7" t="s">
        <v>86</v>
      </c>
      <c r="C149" s="6" t="s">
        <v>491</v>
      </c>
      <c r="D149" s="6">
        <v>105.0</v>
      </c>
      <c r="E149" s="13" t="s">
        <v>76</v>
      </c>
      <c r="F149" s="6" t="s">
        <v>341</v>
      </c>
      <c r="G149" s="6" t="s">
        <v>341</v>
      </c>
      <c r="H149" s="6">
        <v>2.0</v>
      </c>
      <c r="I149" s="6" t="s">
        <v>342</v>
      </c>
      <c r="J149" s="6" t="s">
        <v>448</v>
      </c>
      <c r="K149" s="9">
        <v>80.25</v>
      </c>
      <c r="L149" s="9">
        <v>85.25</v>
      </c>
      <c r="M149" s="9">
        <v>82.75</v>
      </c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6">
        <v>2948525.0</v>
      </c>
      <c r="B150" s="7" t="s">
        <v>83</v>
      </c>
      <c r="C150" s="6" t="s">
        <v>377</v>
      </c>
      <c r="D150" s="6">
        <v>105.0</v>
      </c>
      <c r="E150" s="13" t="s">
        <v>76</v>
      </c>
      <c r="F150" s="6" t="s">
        <v>341</v>
      </c>
      <c r="G150" s="6" t="s">
        <v>341</v>
      </c>
      <c r="H150" s="6">
        <v>3.0</v>
      </c>
      <c r="I150" s="6" t="s">
        <v>342</v>
      </c>
      <c r="J150" s="6" t="s">
        <v>448</v>
      </c>
      <c r="K150" s="9">
        <v>78.0</v>
      </c>
      <c r="L150" s="9">
        <v>81.5</v>
      </c>
      <c r="M150" s="9">
        <v>79.75</v>
      </c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6">
        <v>2945390.0</v>
      </c>
      <c r="B151" s="7" t="s">
        <v>291</v>
      </c>
      <c r="C151" s="6" t="s">
        <v>492</v>
      </c>
      <c r="D151" s="6">
        <v>105.0</v>
      </c>
      <c r="E151" s="13" t="s">
        <v>76</v>
      </c>
      <c r="F151" s="6" t="s">
        <v>341</v>
      </c>
      <c r="G151" s="6" t="s">
        <v>341</v>
      </c>
      <c r="H151" s="6">
        <v>4.0</v>
      </c>
      <c r="I151" s="6" t="s">
        <v>342</v>
      </c>
      <c r="J151" s="6" t="s">
        <v>448</v>
      </c>
      <c r="K151" s="9">
        <v>77.5</v>
      </c>
      <c r="L151" s="9">
        <v>74.0</v>
      </c>
      <c r="M151" s="9">
        <v>75.75</v>
      </c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6">
        <v>2963429.0</v>
      </c>
      <c r="B152" s="7" t="s">
        <v>82</v>
      </c>
      <c r="C152" s="6" t="s">
        <v>493</v>
      </c>
      <c r="D152" s="6">
        <v>105.0</v>
      </c>
      <c r="E152" s="13" t="s">
        <v>76</v>
      </c>
      <c r="F152" s="6" t="s">
        <v>341</v>
      </c>
      <c r="G152" s="6" t="s">
        <v>341</v>
      </c>
      <c r="H152" s="6">
        <v>5.0</v>
      </c>
      <c r="I152" s="6" t="s">
        <v>342</v>
      </c>
      <c r="J152" s="6" t="s">
        <v>448</v>
      </c>
      <c r="K152" s="9">
        <v>81.0</v>
      </c>
      <c r="L152" s="9">
        <v>67.5</v>
      </c>
      <c r="M152" s="9">
        <v>74.25</v>
      </c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6">
        <v>2964007.0</v>
      </c>
      <c r="B153" s="7" t="s">
        <v>79</v>
      </c>
      <c r="C153" s="6" t="s">
        <v>494</v>
      </c>
      <c r="D153" s="6">
        <v>105.0</v>
      </c>
      <c r="E153" s="13" t="s">
        <v>76</v>
      </c>
      <c r="F153" s="6" t="s">
        <v>341</v>
      </c>
      <c r="G153" s="6" t="s">
        <v>341</v>
      </c>
      <c r="H153" s="6">
        <v>6.0</v>
      </c>
      <c r="I153" s="6" t="s">
        <v>342</v>
      </c>
      <c r="J153" s="6" t="s">
        <v>448</v>
      </c>
      <c r="K153" s="9">
        <v>70.5</v>
      </c>
      <c r="L153" s="9">
        <v>78.0</v>
      </c>
      <c r="M153" s="9">
        <v>74.25</v>
      </c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6">
        <v>2958378.0</v>
      </c>
      <c r="B154" s="7" t="s">
        <v>84</v>
      </c>
      <c r="C154" s="6" t="s">
        <v>495</v>
      </c>
      <c r="D154" s="6">
        <v>105.0</v>
      </c>
      <c r="E154" s="13" t="s">
        <v>76</v>
      </c>
      <c r="F154" s="6" t="s">
        <v>341</v>
      </c>
      <c r="G154" s="6" t="s">
        <v>341</v>
      </c>
      <c r="H154" s="6">
        <v>7.0</v>
      </c>
      <c r="I154" s="6" t="s">
        <v>342</v>
      </c>
      <c r="J154" s="6" t="s">
        <v>448</v>
      </c>
      <c r="K154" s="9">
        <v>67.0</v>
      </c>
      <c r="L154" s="9">
        <v>76.0</v>
      </c>
      <c r="M154" s="9">
        <v>71.5</v>
      </c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6">
        <v>2958408.0</v>
      </c>
      <c r="B155" s="7" t="s">
        <v>85</v>
      </c>
      <c r="C155" s="6" t="s">
        <v>495</v>
      </c>
      <c r="D155" s="6">
        <v>105.0</v>
      </c>
      <c r="E155" s="13" t="s">
        <v>76</v>
      </c>
      <c r="F155" s="6" t="s">
        <v>341</v>
      </c>
      <c r="G155" s="6" t="s">
        <v>341</v>
      </c>
      <c r="H155" s="6">
        <v>8.0</v>
      </c>
      <c r="I155" s="6" t="s">
        <v>342</v>
      </c>
      <c r="J155" s="6" t="s">
        <v>448</v>
      </c>
      <c r="K155" s="9">
        <v>63.5</v>
      </c>
      <c r="L155" s="9">
        <v>67.0</v>
      </c>
      <c r="M155" s="9">
        <v>65.25</v>
      </c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6">
        <v>2964227.0</v>
      </c>
      <c r="B156" s="7" t="s">
        <v>75</v>
      </c>
      <c r="C156" s="6" t="s">
        <v>496</v>
      </c>
      <c r="D156" s="6">
        <v>105.0</v>
      </c>
      <c r="E156" s="13" t="s">
        <v>76</v>
      </c>
      <c r="F156" s="6" t="s">
        <v>370</v>
      </c>
      <c r="G156" s="6" t="s">
        <v>370</v>
      </c>
      <c r="H156" s="6">
        <v>1.0</v>
      </c>
      <c r="I156" s="6" t="s">
        <v>342</v>
      </c>
      <c r="J156" s="6" t="s">
        <v>448</v>
      </c>
      <c r="K156" s="9">
        <v>67.5</v>
      </c>
      <c r="L156" s="9">
        <v>78.5</v>
      </c>
      <c r="M156" s="9">
        <v>73.0</v>
      </c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6">
        <v>2964232.0</v>
      </c>
      <c r="B157" s="7" t="s">
        <v>77</v>
      </c>
      <c r="C157" s="6" t="s">
        <v>496</v>
      </c>
      <c r="D157" s="6">
        <v>105.0</v>
      </c>
      <c r="E157" s="13" t="s">
        <v>76</v>
      </c>
      <c r="F157" s="6" t="s">
        <v>370</v>
      </c>
      <c r="G157" s="6" t="s">
        <v>370</v>
      </c>
      <c r="H157" s="6">
        <v>2.0</v>
      </c>
      <c r="I157" s="6" t="s">
        <v>342</v>
      </c>
      <c r="J157" s="6" t="s">
        <v>448</v>
      </c>
      <c r="K157" s="9">
        <v>64.0</v>
      </c>
      <c r="L157" s="9">
        <v>64.0</v>
      </c>
      <c r="M157" s="9">
        <v>64.0</v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6">
        <v>2946213.0</v>
      </c>
      <c r="B158" s="7" t="s">
        <v>78</v>
      </c>
      <c r="C158" s="6" t="s">
        <v>497</v>
      </c>
      <c r="D158" s="6">
        <v>105.0</v>
      </c>
      <c r="E158" s="13" t="s">
        <v>76</v>
      </c>
      <c r="F158" s="6" t="s">
        <v>356</v>
      </c>
      <c r="G158" s="6" t="s">
        <v>356</v>
      </c>
      <c r="H158" s="6">
        <v>1.0</v>
      </c>
      <c r="I158" s="6" t="s">
        <v>342</v>
      </c>
      <c r="J158" s="6" t="s">
        <v>448</v>
      </c>
      <c r="K158" s="9">
        <v>77.5</v>
      </c>
      <c r="L158" s="9">
        <v>86.0</v>
      </c>
      <c r="M158" s="9">
        <v>81.75</v>
      </c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6">
        <v>2963915.0</v>
      </c>
      <c r="B159" s="7" t="s">
        <v>80</v>
      </c>
      <c r="C159" s="6" t="s">
        <v>498</v>
      </c>
      <c r="D159" s="6">
        <v>105.0</v>
      </c>
      <c r="E159" s="13" t="s">
        <v>76</v>
      </c>
      <c r="F159" s="6" t="s">
        <v>356</v>
      </c>
      <c r="G159" s="6" t="s">
        <v>356</v>
      </c>
      <c r="H159" s="6">
        <v>2.0</v>
      </c>
      <c r="I159" s="6" t="s">
        <v>342</v>
      </c>
      <c r="J159" s="6" t="s">
        <v>448</v>
      </c>
      <c r="K159" s="9">
        <v>71.5</v>
      </c>
      <c r="L159" s="9">
        <v>68.0</v>
      </c>
      <c r="M159" s="9">
        <v>69.75</v>
      </c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6">
        <v>2948439.0</v>
      </c>
      <c r="B160" s="7" t="s">
        <v>155</v>
      </c>
      <c r="C160" s="6" t="s">
        <v>499</v>
      </c>
      <c r="D160" s="6">
        <v>203.0</v>
      </c>
      <c r="E160" s="8" t="s">
        <v>156</v>
      </c>
      <c r="F160" s="6" t="s">
        <v>341</v>
      </c>
      <c r="G160" s="6" t="s">
        <v>341</v>
      </c>
      <c r="H160" s="6">
        <v>1.0</v>
      </c>
      <c r="I160" s="6" t="s">
        <v>342</v>
      </c>
      <c r="J160" s="6" t="s">
        <v>500</v>
      </c>
      <c r="K160" s="9">
        <v>80.5</v>
      </c>
      <c r="L160" s="9">
        <v>88.25</v>
      </c>
      <c r="M160" s="9">
        <v>84.375</v>
      </c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6">
        <v>2963787.0</v>
      </c>
      <c r="B161" s="7" t="s">
        <v>315</v>
      </c>
      <c r="C161" s="6" t="s">
        <v>501</v>
      </c>
      <c r="D161" s="6">
        <v>203.0</v>
      </c>
      <c r="E161" s="8" t="s">
        <v>156</v>
      </c>
      <c r="F161" s="6" t="s">
        <v>341</v>
      </c>
      <c r="G161" s="6" t="s">
        <v>341</v>
      </c>
      <c r="H161" s="6">
        <v>2.0</v>
      </c>
      <c r="I161" s="6" t="s">
        <v>342</v>
      </c>
      <c r="J161" s="6" t="s">
        <v>500</v>
      </c>
      <c r="K161" s="9">
        <v>66.0</v>
      </c>
      <c r="L161" s="9">
        <v>89.5</v>
      </c>
      <c r="M161" s="9">
        <v>77.75</v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6">
        <v>2947170.0</v>
      </c>
      <c r="B162" s="7" t="s">
        <v>169</v>
      </c>
      <c r="C162" s="6" t="s">
        <v>502</v>
      </c>
      <c r="D162" s="6">
        <v>203.0</v>
      </c>
      <c r="E162" s="8" t="s">
        <v>156</v>
      </c>
      <c r="F162" s="6" t="s">
        <v>341</v>
      </c>
      <c r="G162" s="6" t="s">
        <v>341</v>
      </c>
      <c r="H162" s="6">
        <v>3.0</v>
      </c>
      <c r="I162" s="6" t="s">
        <v>342</v>
      </c>
      <c r="J162" s="6" t="s">
        <v>500</v>
      </c>
      <c r="K162" s="9">
        <v>67.0</v>
      </c>
      <c r="L162" s="9">
        <v>80.5</v>
      </c>
      <c r="M162" s="9">
        <v>73.75</v>
      </c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6">
        <v>2961167.0</v>
      </c>
      <c r="B163" s="7" t="s">
        <v>159</v>
      </c>
      <c r="C163" s="6" t="s">
        <v>503</v>
      </c>
      <c r="D163" s="6">
        <v>203.0</v>
      </c>
      <c r="E163" s="8" t="s">
        <v>156</v>
      </c>
      <c r="F163" s="6" t="s">
        <v>341</v>
      </c>
      <c r="G163" s="6" t="s">
        <v>341</v>
      </c>
      <c r="H163" s="6">
        <v>4.0</v>
      </c>
      <c r="I163" s="6" t="s">
        <v>342</v>
      </c>
      <c r="J163" s="6" t="s">
        <v>500</v>
      </c>
      <c r="K163" s="9">
        <v>73.75</v>
      </c>
      <c r="L163" s="9">
        <v>72.2</v>
      </c>
      <c r="M163" s="9">
        <v>72.975</v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6">
        <v>2948272.0</v>
      </c>
      <c r="B164" s="7" t="s">
        <v>165</v>
      </c>
      <c r="C164" s="6" t="s">
        <v>504</v>
      </c>
      <c r="D164" s="6">
        <v>203.0</v>
      </c>
      <c r="E164" s="8" t="s">
        <v>156</v>
      </c>
      <c r="F164" s="6" t="s">
        <v>341</v>
      </c>
      <c r="G164" s="6" t="s">
        <v>341</v>
      </c>
      <c r="H164" s="6">
        <v>5.0</v>
      </c>
      <c r="I164" s="6" t="s">
        <v>342</v>
      </c>
      <c r="J164" s="6" t="s">
        <v>500</v>
      </c>
      <c r="K164" s="9">
        <v>70.5</v>
      </c>
      <c r="L164" s="9">
        <v>68.5</v>
      </c>
      <c r="M164" s="9">
        <v>69.5</v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6">
        <v>2948191.0</v>
      </c>
      <c r="B165" s="7" t="s">
        <v>167</v>
      </c>
      <c r="C165" s="6" t="s">
        <v>505</v>
      </c>
      <c r="D165" s="6">
        <v>203.0</v>
      </c>
      <c r="E165" s="8" t="s">
        <v>156</v>
      </c>
      <c r="F165" s="6" t="s">
        <v>341</v>
      </c>
      <c r="G165" s="6" t="s">
        <v>341</v>
      </c>
      <c r="H165" s="6">
        <v>6.0</v>
      </c>
      <c r="I165" s="6" t="s">
        <v>342</v>
      </c>
      <c r="J165" s="6" t="s">
        <v>500</v>
      </c>
      <c r="K165" s="9">
        <v>65.75</v>
      </c>
      <c r="L165" s="9">
        <v>64.5</v>
      </c>
      <c r="M165" s="9">
        <v>65.125</v>
      </c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6">
        <v>2964904.0</v>
      </c>
      <c r="B166" s="7" t="s">
        <v>160</v>
      </c>
      <c r="C166" s="6" t="s">
        <v>506</v>
      </c>
      <c r="D166" s="6">
        <v>203.0</v>
      </c>
      <c r="E166" s="8" t="s">
        <v>156</v>
      </c>
      <c r="F166" s="6" t="s">
        <v>341</v>
      </c>
      <c r="G166" s="6" t="s">
        <v>341</v>
      </c>
      <c r="H166" s="6">
        <v>7.0</v>
      </c>
      <c r="I166" s="6" t="s">
        <v>342</v>
      </c>
      <c r="J166" s="6" t="s">
        <v>500</v>
      </c>
      <c r="K166" s="9">
        <v>67.0</v>
      </c>
      <c r="L166" s="9">
        <v>61.0</v>
      </c>
      <c r="M166" s="9">
        <v>64.0</v>
      </c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6">
        <v>2964312.0</v>
      </c>
      <c r="B167" s="7" t="s">
        <v>161</v>
      </c>
      <c r="C167" s="6" t="s">
        <v>507</v>
      </c>
      <c r="D167" s="6">
        <v>203.0</v>
      </c>
      <c r="E167" s="8" t="s">
        <v>156</v>
      </c>
      <c r="F167" s="6" t="s">
        <v>356</v>
      </c>
      <c r="G167" s="6" t="s">
        <v>341</v>
      </c>
      <c r="H167" s="6">
        <v>7.0</v>
      </c>
      <c r="I167" s="6" t="s">
        <v>342</v>
      </c>
      <c r="J167" s="6" t="s">
        <v>500</v>
      </c>
      <c r="K167" s="9">
        <v>60.75</v>
      </c>
      <c r="L167" s="9">
        <v>66.75</v>
      </c>
      <c r="M167" s="9">
        <v>63.75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6">
        <v>2962689.0</v>
      </c>
      <c r="B168" s="7" t="s">
        <v>166</v>
      </c>
      <c r="C168" s="6" t="s">
        <v>508</v>
      </c>
      <c r="D168" s="6">
        <v>203.0</v>
      </c>
      <c r="E168" s="8" t="s">
        <v>156</v>
      </c>
      <c r="F168" s="6" t="s">
        <v>356</v>
      </c>
      <c r="G168" s="6" t="s">
        <v>341</v>
      </c>
      <c r="H168" s="6">
        <v>8.0</v>
      </c>
      <c r="I168" s="6" t="s">
        <v>342</v>
      </c>
      <c r="J168" s="6" t="s">
        <v>500</v>
      </c>
      <c r="K168" s="9">
        <v>62.5</v>
      </c>
      <c r="L168" s="9">
        <v>62.25</v>
      </c>
      <c r="M168" s="9">
        <v>62.375</v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6">
        <v>2964991.0</v>
      </c>
      <c r="B169" s="7" t="s">
        <v>162</v>
      </c>
      <c r="C169" s="6" t="s">
        <v>509</v>
      </c>
      <c r="D169" s="6">
        <v>203.0</v>
      </c>
      <c r="E169" s="8" t="s">
        <v>156</v>
      </c>
      <c r="F169" s="6" t="s">
        <v>356</v>
      </c>
      <c r="G169" s="6" t="s">
        <v>341</v>
      </c>
      <c r="H169" s="6">
        <v>9.0</v>
      </c>
      <c r="I169" s="6" t="s">
        <v>342</v>
      </c>
      <c r="J169" s="6" t="s">
        <v>500</v>
      </c>
      <c r="K169" s="9">
        <v>60.0</v>
      </c>
      <c r="L169" s="9">
        <v>60.0</v>
      </c>
      <c r="M169" s="9">
        <v>60.0</v>
      </c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6">
        <v>2948519.0</v>
      </c>
      <c r="B170" s="7" t="s">
        <v>312</v>
      </c>
      <c r="C170" s="6" t="s">
        <v>510</v>
      </c>
      <c r="D170" s="6">
        <v>203.0</v>
      </c>
      <c r="E170" s="8" t="s">
        <v>156</v>
      </c>
      <c r="F170" s="6" t="s">
        <v>351</v>
      </c>
      <c r="G170" s="6" t="s">
        <v>351</v>
      </c>
      <c r="H170" s="6">
        <v>1.0</v>
      </c>
      <c r="I170" s="6" t="s">
        <v>342</v>
      </c>
      <c r="J170" s="6" t="s">
        <v>500</v>
      </c>
      <c r="K170" s="9">
        <v>71.66</v>
      </c>
      <c r="L170" s="9">
        <v>65.0</v>
      </c>
      <c r="M170" s="9">
        <v>68.33</v>
      </c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6">
        <v>2955234.0</v>
      </c>
      <c r="B171" s="7" t="s">
        <v>157</v>
      </c>
      <c r="C171" s="6" t="s">
        <v>511</v>
      </c>
      <c r="D171" s="6">
        <v>203.0</v>
      </c>
      <c r="E171" s="8" t="s">
        <v>156</v>
      </c>
      <c r="F171" s="6" t="s">
        <v>351</v>
      </c>
      <c r="G171" s="6" t="s">
        <v>351</v>
      </c>
      <c r="H171" s="6">
        <v>2.0</v>
      </c>
      <c r="I171" s="6" t="s">
        <v>342</v>
      </c>
      <c r="J171" s="6" t="s">
        <v>500</v>
      </c>
      <c r="K171" s="9">
        <v>61.0</v>
      </c>
      <c r="L171" s="9">
        <v>60.25</v>
      </c>
      <c r="M171" s="9">
        <v>60.625</v>
      </c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6">
        <v>2955226.0</v>
      </c>
      <c r="B172" s="7" t="s">
        <v>168</v>
      </c>
      <c r="C172" s="6" t="s">
        <v>512</v>
      </c>
      <c r="D172" s="6">
        <v>203.0</v>
      </c>
      <c r="E172" s="8" t="s">
        <v>156</v>
      </c>
      <c r="F172" s="6" t="s">
        <v>354</v>
      </c>
      <c r="G172" s="6" t="s">
        <v>354</v>
      </c>
      <c r="H172" s="6">
        <v>1.0</v>
      </c>
      <c r="I172" s="6" t="s">
        <v>342</v>
      </c>
      <c r="J172" s="6" t="s">
        <v>500</v>
      </c>
      <c r="K172" s="9">
        <v>61.75</v>
      </c>
      <c r="L172" s="9">
        <v>60.0</v>
      </c>
      <c r="M172" s="9">
        <v>60.875</v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6">
        <v>2956591.0</v>
      </c>
      <c r="B173" s="7" t="s">
        <v>158</v>
      </c>
      <c r="C173" s="6" t="s">
        <v>513</v>
      </c>
      <c r="D173" s="6">
        <v>203.0</v>
      </c>
      <c r="E173" s="8" t="s">
        <v>156</v>
      </c>
      <c r="F173" s="6" t="s">
        <v>354</v>
      </c>
      <c r="G173" s="6" t="s">
        <v>354</v>
      </c>
      <c r="H173" s="6">
        <v>2.0</v>
      </c>
      <c r="I173" s="6" t="s">
        <v>342</v>
      </c>
      <c r="J173" s="6" t="s">
        <v>500</v>
      </c>
      <c r="K173" s="9">
        <v>60.0</v>
      </c>
      <c r="L173" s="9">
        <v>60.0</v>
      </c>
      <c r="M173" s="9">
        <v>60.0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6">
        <v>2964771.0</v>
      </c>
      <c r="B174" s="7" t="s">
        <v>164</v>
      </c>
      <c r="C174" s="6" t="s">
        <v>514</v>
      </c>
      <c r="D174" s="6">
        <v>203.0</v>
      </c>
      <c r="E174" s="8" t="s">
        <v>156</v>
      </c>
      <c r="F174" s="6" t="s">
        <v>356</v>
      </c>
      <c r="G174" s="6" t="s">
        <v>356</v>
      </c>
      <c r="H174" s="6">
        <v>1.0</v>
      </c>
      <c r="I174" s="6" t="s">
        <v>342</v>
      </c>
      <c r="J174" s="6" t="s">
        <v>500</v>
      </c>
      <c r="K174" s="9">
        <v>80.0</v>
      </c>
      <c r="L174" s="9">
        <v>80.0</v>
      </c>
      <c r="M174" s="9">
        <v>80.0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6">
        <v>2963778.0</v>
      </c>
      <c r="B175" s="7" t="s">
        <v>290</v>
      </c>
      <c r="C175" s="6" t="s">
        <v>515</v>
      </c>
      <c r="D175" s="6">
        <v>203.0</v>
      </c>
      <c r="E175" s="8" t="s">
        <v>156</v>
      </c>
      <c r="F175" s="6" t="s">
        <v>356</v>
      </c>
      <c r="G175" s="6" t="s">
        <v>356</v>
      </c>
      <c r="H175" s="6">
        <v>2.0</v>
      </c>
      <c r="I175" s="6" t="s">
        <v>342</v>
      </c>
      <c r="J175" s="6" t="s">
        <v>500</v>
      </c>
      <c r="K175" s="9">
        <v>73.25</v>
      </c>
      <c r="L175" s="9">
        <v>66.0</v>
      </c>
      <c r="M175" s="9">
        <v>69.625</v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6">
        <v>2963780.0</v>
      </c>
      <c r="B176" s="7" t="s">
        <v>288</v>
      </c>
      <c r="C176" s="6" t="s">
        <v>516</v>
      </c>
      <c r="D176" s="6">
        <v>203.0</v>
      </c>
      <c r="E176" s="8" t="s">
        <v>156</v>
      </c>
      <c r="F176" s="6" t="s">
        <v>356</v>
      </c>
      <c r="G176" s="6" t="s">
        <v>356</v>
      </c>
      <c r="H176" s="6">
        <v>3.0</v>
      </c>
      <c r="I176" s="6" t="s">
        <v>342</v>
      </c>
      <c r="J176" s="6" t="s">
        <v>500</v>
      </c>
      <c r="K176" s="9">
        <v>71.75</v>
      </c>
      <c r="L176" s="9">
        <v>67.25</v>
      </c>
      <c r="M176" s="9">
        <v>69.5</v>
      </c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6">
        <v>2963613.0</v>
      </c>
      <c r="B177" s="7" t="s">
        <v>163</v>
      </c>
      <c r="C177" s="6" t="s">
        <v>517</v>
      </c>
      <c r="D177" s="6">
        <v>203.0</v>
      </c>
      <c r="E177" s="8" t="s">
        <v>156</v>
      </c>
      <c r="F177" s="6" t="s">
        <v>356</v>
      </c>
      <c r="G177" s="6" t="s">
        <v>356</v>
      </c>
      <c r="H177" s="6">
        <v>4.0</v>
      </c>
      <c r="I177" s="6" t="s">
        <v>342</v>
      </c>
      <c r="J177" s="6" t="s">
        <v>500</v>
      </c>
      <c r="K177" s="9">
        <v>61.0</v>
      </c>
      <c r="L177" s="9">
        <v>66.5</v>
      </c>
      <c r="M177" s="9">
        <v>63.75</v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6">
        <v>2961728.0</v>
      </c>
      <c r="B178" s="7" t="s">
        <v>286</v>
      </c>
      <c r="C178" s="6" t="s">
        <v>518</v>
      </c>
      <c r="D178" s="6">
        <v>204.0</v>
      </c>
      <c r="E178" s="8" t="s">
        <v>24</v>
      </c>
      <c r="F178" s="6" t="s">
        <v>341</v>
      </c>
      <c r="G178" s="6" t="s">
        <v>341</v>
      </c>
      <c r="H178" s="6">
        <v>1.0</v>
      </c>
      <c r="I178" s="6" t="s">
        <v>342</v>
      </c>
      <c r="J178" s="6" t="s">
        <v>500</v>
      </c>
      <c r="K178" s="9">
        <v>85.0</v>
      </c>
      <c r="L178" s="9">
        <v>90.0</v>
      </c>
      <c r="M178" s="9">
        <v>87.5</v>
      </c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6">
        <v>2948245.0</v>
      </c>
      <c r="B179" s="7" t="s">
        <v>268</v>
      </c>
      <c r="C179" s="6" t="s">
        <v>519</v>
      </c>
      <c r="D179" s="6">
        <v>204.0</v>
      </c>
      <c r="E179" s="8" t="s">
        <v>24</v>
      </c>
      <c r="F179" s="6" t="s">
        <v>341</v>
      </c>
      <c r="G179" s="6" t="s">
        <v>341</v>
      </c>
      <c r="H179" s="6">
        <v>2.0</v>
      </c>
      <c r="I179" s="6" t="s">
        <v>342</v>
      </c>
      <c r="J179" s="6" t="s">
        <v>500</v>
      </c>
      <c r="K179" s="9">
        <v>90.0</v>
      </c>
      <c r="L179" s="9">
        <v>81.5</v>
      </c>
      <c r="M179" s="9">
        <v>85.75</v>
      </c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6">
        <v>2948651.0</v>
      </c>
      <c r="B180" s="7" t="s">
        <v>204</v>
      </c>
      <c r="C180" s="6" t="s">
        <v>520</v>
      </c>
      <c r="D180" s="6">
        <v>204.0</v>
      </c>
      <c r="E180" s="8" t="s">
        <v>24</v>
      </c>
      <c r="F180" s="6" t="s">
        <v>341</v>
      </c>
      <c r="G180" s="6" t="s">
        <v>341</v>
      </c>
      <c r="H180" s="6">
        <v>3.0</v>
      </c>
      <c r="I180" s="6" t="s">
        <v>342</v>
      </c>
      <c r="J180" s="6" t="s">
        <v>500</v>
      </c>
      <c r="K180" s="9">
        <v>75.0</v>
      </c>
      <c r="L180" s="9">
        <v>81.5</v>
      </c>
      <c r="M180" s="9">
        <v>78.25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6">
        <v>2948246.0</v>
      </c>
      <c r="B181" s="7" t="s">
        <v>281</v>
      </c>
      <c r="C181" s="6" t="s">
        <v>521</v>
      </c>
      <c r="D181" s="6">
        <v>204.0</v>
      </c>
      <c r="E181" s="8" t="s">
        <v>24</v>
      </c>
      <c r="F181" s="6" t="s">
        <v>341</v>
      </c>
      <c r="G181" s="6" t="s">
        <v>341</v>
      </c>
      <c r="H181" s="6">
        <v>4.0</v>
      </c>
      <c r="I181" s="6" t="s">
        <v>342</v>
      </c>
      <c r="J181" s="6" t="s">
        <v>500</v>
      </c>
      <c r="K181" s="9">
        <v>73.88</v>
      </c>
      <c r="L181" s="9">
        <v>81.66</v>
      </c>
      <c r="M181" s="9">
        <v>77.77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6">
        <v>2962552.0</v>
      </c>
      <c r="B182" s="7" t="s">
        <v>222</v>
      </c>
      <c r="C182" s="6" t="s">
        <v>522</v>
      </c>
      <c r="D182" s="6">
        <v>204.0</v>
      </c>
      <c r="E182" s="8" t="s">
        <v>24</v>
      </c>
      <c r="F182" s="6" t="s">
        <v>341</v>
      </c>
      <c r="G182" s="6" t="s">
        <v>341</v>
      </c>
      <c r="H182" s="6">
        <v>5.0</v>
      </c>
      <c r="I182" s="6" t="s">
        <v>342</v>
      </c>
      <c r="J182" s="6" t="s">
        <v>500</v>
      </c>
      <c r="K182" s="9">
        <v>80.95</v>
      </c>
      <c r="L182" s="9">
        <v>74.0</v>
      </c>
      <c r="M182" s="9">
        <v>77.475</v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6">
        <v>2945457.0</v>
      </c>
      <c r="B183" s="7" t="s">
        <v>253</v>
      </c>
      <c r="C183" s="6" t="s">
        <v>523</v>
      </c>
      <c r="D183" s="6">
        <v>204.0</v>
      </c>
      <c r="E183" s="8" t="s">
        <v>24</v>
      </c>
      <c r="F183" s="6" t="s">
        <v>341</v>
      </c>
      <c r="G183" s="6" t="s">
        <v>341</v>
      </c>
      <c r="H183" s="6">
        <v>6.0</v>
      </c>
      <c r="I183" s="6" t="s">
        <v>342</v>
      </c>
      <c r="J183" s="6" t="s">
        <v>500</v>
      </c>
      <c r="K183" s="9">
        <v>77.1</v>
      </c>
      <c r="L183" s="9">
        <v>72.8</v>
      </c>
      <c r="M183" s="9">
        <v>74.94999999999999</v>
      </c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6">
        <v>2949172.0</v>
      </c>
      <c r="B184" s="7" t="s">
        <v>236</v>
      </c>
      <c r="C184" s="6" t="s">
        <v>524</v>
      </c>
      <c r="D184" s="6">
        <v>204.0</v>
      </c>
      <c r="E184" s="8" t="s">
        <v>24</v>
      </c>
      <c r="F184" s="6" t="s">
        <v>341</v>
      </c>
      <c r="G184" s="6" t="s">
        <v>341</v>
      </c>
      <c r="H184" s="6">
        <v>7.0</v>
      </c>
      <c r="I184" s="6" t="s">
        <v>342</v>
      </c>
      <c r="J184" s="6" t="s">
        <v>500</v>
      </c>
      <c r="K184" s="9">
        <v>77.5</v>
      </c>
      <c r="L184" s="9">
        <v>69.5</v>
      </c>
      <c r="M184" s="9">
        <v>73.5</v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6">
        <v>2961046.0</v>
      </c>
      <c r="B185" s="7" t="s">
        <v>228</v>
      </c>
      <c r="C185" s="6" t="s">
        <v>525</v>
      </c>
      <c r="D185" s="6">
        <v>204.0</v>
      </c>
      <c r="E185" s="8" t="s">
        <v>24</v>
      </c>
      <c r="F185" s="6" t="s">
        <v>341</v>
      </c>
      <c r="G185" s="6" t="s">
        <v>341</v>
      </c>
      <c r="H185" s="6">
        <v>8.0</v>
      </c>
      <c r="I185" s="6" t="s">
        <v>342</v>
      </c>
      <c r="J185" s="6" t="s">
        <v>500</v>
      </c>
      <c r="K185" s="9">
        <v>75.0</v>
      </c>
      <c r="L185" s="9">
        <v>71.35</v>
      </c>
      <c r="M185" s="9">
        <v>73.175</v>
      </c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6">
        <v>2955885.0</v>
      </c>
      <c r="B186" s="7" t="s">
        <v>28</v>
      </c>
      <c r="C186" s="6" t="s">
        <v>526</v>
      </c>
      <c r="D186" s="6">
        <v>204.0</v>
      </c>
      <c r="E186" s="8" t="s">
        <v>24</v>
      </c>
      <c r="F186" s="6" t="s">
        <v>341</v>
      </c>
      <c r="G186" s="6" t="s">
        <v>341</v>
      </c>
      <c r="H186" s="6">
        <v>9.0</v>
      </c>
      <c r="I186" s="6" t="s">
        <v>342</v>
      </c>
      <c r="J186" s="6" t="s">
        <v>500</v>
      </c>
      <c r="K186" s="9">
        <v>73.05</v>
      </c>
      <c r="L186" s="9">
        <v>73.2</v>
      </c>
      <c r="M186" s="9">
        <v>73.125</v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6">
        <v>2945395.0</v>
      </c>
      <c r="B187" s="7" t="s">
        <v>282</v>
      </c>
      <c r="C187" s="6" t="s">
        <v>527</v>
      </c>
      <c r="D187" s="6">
        <v>204.0</v>
      </c>
      <c r="E187" s="8" t="s">
        <v>24</v>
      </c>
      <c r="F187" s="6" t="s">
        <v>341</v>
      </c>
      <c r="G187" s="6" t="s">
        <v>341</v>
      </c>
      <c r="H187" s="6">
        <v>10.0</v>
      </c>
      <c r="I187" s="6" t="s">
        <v>342</v>
      </c>
      <c r="J187" s="6" t="s">
        <v>500</v>
      </c>
      <c r="K187" s="9">
        <v>72.0</v>
      </c>
      <c r="L187" s="9">
        <v>71.5</v>
      </c>
      <c r="M187" s="9">
        <v>71.75</v>
      </c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6">
        <v>2963926.0</v>
      </c>
      <c r="B188" s="7" t="s">
        <v>226</v>
      </c>
      <c r="C188" s="6" t="s">
        <v>528</v>
      </c>
      <c r="D188" s="6">
        <v>204.0</v>
      </c>
      <c r="E188" s="8" t="s">
        <v>24</v>
      </c>
      <c r="F188" s="6" t="s">
        <v>341</v>
      </c>
      <c r="G188" s="6" t="s">
        <v>341</v>
      </c>
      <c r="H188" s="6">
        <v>11.0</v>
      </c>
      <c r="I188" s="6" t="s">
        <v>342</v>
      </c>
      <c r="J188" s="6" t="s">
        <v>500</v>
      </c>
      <c r="K188" s="9">
        <v>70.5</v>
      </c>
      <c r="L188" s="9">
        <v>73.0</v>
      </c>
      <c r="M188" s="9">
        <v>71.75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6">
        <v>2945756.0</v>
      </c>
      <c r="B189" s="7" t="s">
        <v>210</v>
      </c>
      <c r="C189" s="6" t="s">
        <v>529</v>
      </c>
      <c r="D189" s="6">
        <v>204.0</v>
      </c>
      <c r="E189" s="8" t="s">
        <v>24</v>
      </c>
      <c r="F189" s="6" t="s">
        <v>341</v>
      </c>
      <c r="G189" s="6" t="s">
        <v>341</v>
      </c>
      <c r="H189" s="6">
        <v>12.0</v>
      </c>
      <c r="I189" s="6" t="s">
        <v>342</v>
      </c>
      <c r="J189" s="6" t="s">
        <v>500</v>
      </c>
      <c r="K189" s="9">
        <v>73.5</v>
      </c>
      <c r="L189" s="9">
        <v>69.5</v>
      </c>
      <c r="M189" s="9">
        <v>71.5</v>
      </c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6">
        <v>2945420.0</v>
      </c>
      <c r="B190" s="7" t="s">
        <v>208</v>
      </c>
      <c r="C190" s="6" t="s">
        <v>530</v>
      </c>
      <c r="D190" s="6">
        <v>204.0</v>
      </c>
      <c r="E190" s="8" t="s">
        <v>24</v>
      </c>
      <c r="F190" s="6" t="s">
        <v>341</v>
      </c>
      <c r="G190" s="6" t="s">
        <v>341</v>
      </c>
      <c r="H190" s="6">
        <v>13.0</v>
      </c>
      <c r="I190" s="6" t="s">
        <v>342</v>
      </c>
      <c r="J190" s="6" t="s">
        <v>500</v>
      </c>
      <c r="K190" s="9">
        <v>67.5</v>
      </c>
      <c r="L190" s="9">
        <v>72.5</v>
      </c>
      <c r="M190" s="9">
        <v>70.0</v>
      </c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6">
        <v>2946546.0</v>
      </c>
      <c r="B191" s="7" t="s">
        <v>206</v>
      </c>
      <c r="C191" s="6" t="s">
        <v>531</v>
      </c>
      <c r="D191" s="6">
        <v>204.0</v>
      </c>
      <c r="E191" s="8" t="s">
        <v>24</v>
      </c>
      <c r="F191" s="6" t="s">
        <v>341</v>
      </c>
      <c r="G191" s="6" t="s">
        <v>341</v>
      </c>
      <c r="H191" s="6">
        <v>14.0</v>
      </c>
      <c r="I191" s="6" t="s">
        <v>342</v>
      </c>
      <c r="J191" s="6" t="s">
        <v>500</v>
      </c>
      <c r="K191" s="9">
        <v>71.9</v>
      </c>
      <c r="L191" s="9">
        <v>67.95</v>
      </c>
      <c r="M191" s="9">
        <v>69.92500000000001</v>
      </c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6">
        <v>2945440.0</v>
      </c>
      <c r="B192" s="7" t="s">
        <v>29</v>
      </c>
      <c r="C192" s="6" t="s">
        <v>532</v>
      </c>
      <c r="D192" s="6">
        <v>204.0</v>
      </c>
      <c r="E192" s="8" t="s">
        <v>24</v>
      </c>
      <c r="F192" s="6" t="s">
        <v>341</v>
      </c>
      <c r="G192" s="6" t="s">
        <v>341</v>
      </c>
      <c r="H192" s="6">
        <v>15.0</v>
      </c>
      <c r="I192" s="6" t="s">
        <v>342</v>
      </c>
      <c r="J192" s="6" t="s">
        <v>500</v>
      </c>
      <c r="K192" s="9">
        <v>71.80000000000001</v>
      </c>
      <c r="L192" s="9">
        <v>68.0</v>
      </c>
      <c r="M192" s="9">
        <v>69.9</v>
      </c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6">
        <v>2953245.0</v>
      </c>
      <c r="B193" s="7" t="s">
        <v>256</v>
      </c>
      <c r="C193" s="6" t="s">
        <v>533</v>
      </c>
      <c r="D193" s="6">
        <v>204.0</v>
      </c>
      <c r="E193" s="8" t="s">
        <v>24</v>
      </c>
      <c r="F193" s="6" t="s">
        <v>341</v>
      </c>
      <c r="G193" s="6" t="s">
        <v>341</v>
      </c>
      <c r="H193" s="6">
        <v>16.0</v>
      </c>
      <c r="I193" s="6" t="s">
        <v>342</v>
      </c>
      <c r="J193" s="6" t="s">
        <v>500</v>
      </c>
      <c r="K193" s="9">
        <v>71.5</v>
      </c>
      <c r="L193" s="9">
        <v>68.0</v>
      </c>
      <c r="M193" s="9">
        <v>69.75</v>
      </c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6">
        <v>2945744.0</v>
      </c>
      <c r="B194" s="7" t="s">
        <v>283</v>
      </c>
      <c r="C194" s="6" t="s">
        <v>534</v>
      </c>
      <c r="D194" s="6">
        <v>204.0</v>
      </c>
      <c r="E194" s="8" t="s">
        <v>24</v>
      </c>
      <c r="F194" s="6" t="s">
        <v>341</v>
      </c>
      <c r="G194" s="6" t="s">
        <v>341</v>
      </c>
      <c r="H194" s="6">
        <v>17.0</v>
      </c>
      <c r="I194" s="6" t="s">
        <v>342</v>
      </c>
      <c r="J194" s="6" t="s">
        <v>500</v>
      </c>
      <c r="K194" s="9">
        <v>62.7</v>
      </c>
      <c r="L194" s="9">
        <v>74.25</v>
      </c>
      <c r="M194" s="9">
        <v>68.475</v>
      </c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6">
        <v>2963728.0</v>
      </c>
      <c r="B195" s="7" t="s">
        <v>246</v>
      </c>
      <c r="C195" s="6" t="s">
        <v>535</v>
      </c>
      <c r="D195" s="6">
        <v>204.0</v>
      </c>
      <c r="E195" s="8" t="s">
        <v>24</v>
      </c>
      <c r="F195" s="6" t="s">
        <v>370</v>
      </c>
      <c r="G195" s="6" t="s">
        <v>370</v>
      </c>
      <c r="H195" s="6">
        <v>1.0</v>
      </c>
      <c r="I195" s="6" t="s">
        <v>342</v>
      </c>
      <c r="J195" s="6" t="s">
        <v>500</v>
      </c>
      <c r="K195" s="9">
        <v>73.0</v>
      </c>
      <c r="L195" s="9">
        <v>90.75</v>
      </c>
      <c r="M195" s="9">
        <v>81.875</v>
      </c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6">
        <v>2948159.0</v>
      </c>
      <c r="B196" s="7" t="s">
        <v>280</v>
      </c>
      <c r="C196" s="6" t="s">
        <v>536</v>
      </c>
      <c r="D196" s="6">
        <v>204.0</v>
      </c>
      <c r="E196" s="8" t="s">
        <v>24</v>
      </c>
      <c r="F196" s="6" t="s">
        <v>370</v>
      </c>
      <c r="G196" s="6" t="s">
        <v>370</v>
      </c>
      <c r="H196" s="6">
        <v>2.0</v>
      </c>
      <c r="I196" s="6" t="s">
        <v>342</v>
      </c>
      <c r="J196" s="6" t="s">
        <v>500</v>
      </c>
      <c r="K196" s="9">
        <v>81.5</v>
      </c>
      <c r="L196" s="9">
        <v>81.5</v>
      </c>
      <c r="M196" s="9">
        <v>81.5</v>
      </c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6">
        <v>2964130.0</v>
      </c>
      <c r="B197" s="7" t="s">
        <v>209</v>
      </c>
      <c r="C197" s="6" t="s">
        <v>537</v>
      </c>
      <c r="D197" s="6">
        <v>204.0</v>
      </c>
      <c r="E197" s="8" t="s">
        <v>24</v>
      </c>
      <c r="F197" s="6" t="s">
        <v>370</v>
      </c>
      <c r="G197" s="6" t="s">
        <v>370</v>
      </c>
      <c r="H197" s="6">
        <v>3.0</v>
      </c>
      <c r="I197" s="6" t="s">
        <v>342</v>
      </c>
      <c r="J197" s="6" t="s">
        <v>500</v>
      </c>
      <c r="K197" s="9">
        <v>69.75</v>
      </c>
      <c r="L197" s="9">
        <v>70.5</v>
      </c>
      <c r="M197" s="9">
        <v>70.125</v>
      </c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6">
        <v>2964248.0</v>
      </c>
      <c r="B198" s="7" t="s">
        <v>262</v>
      </c>
      <c r="C198" s="6" t="s">
        <v>431</v>
      </c>
      <c r="D198" s="6">
        <v>204.0</v>
      </c>
      <c r="E198" s="8" t="s">
        <v>24</v>
      </c>
      <c r="F198" s="6" t="s">
        <v>370</v>
      </c>
      <c r="G198" s="6" t="s">
        <v>370</v>
      </c>
      <c r="H198" s="6">
        <v>4.0</v>
      </c>
      <c r="I198" s="6" t="s">
        <v>342</v>
      </c>
      <c r="J198" s="6" t="s">
        <v>500</v>
      </c>
      <c r="K198" s="9">
        <v>74.5</v>
      </c>
      <c r="L198" s="9">
        <v>65.15</v>
      </c>
      <c r="M198" s="9">
        <v>69.825</v>
      </c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6">
        <v>2954964.0</v>
      </c>
      <c r="B199" s="7" t="s">
        <v>265</v>
      </c>
      <c r="C199" s="6" t="s">
        <v>538</v>
      </c>
      <c r="D199" s="6">
        <v>204.0</v>
      </c>
      <c r="E199" s="8" t="s">
        <v>24</v>
      </c>
      <c r="F199" s="6" t="s">
        <v>351</v>
      </c>
      <c r="G199" s="6" t="s">
        <v>351</v>
      </c>
      <c r="H199" s="6">
        <v>1.0</v>
      </c>
      <c r="I199" s="6" t="s">
        <v>342</v>
      </c>
      <c r="J199" s="6" t="s">
        <v>500</v>
      </c>
      <c r="K199" s="9">
        <v>77.0</v>
      </c>
      <c r="L199" s="9">
        <v>81.0</v>
      </c>
      <c r="M199" s="9">
        <v>79.0</v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6">
        <v>2964926.0</v>
      </c>
      <c r="B200" s="7" t="s">
        <v>216</v>
      </c>
      <c r="C200" s="6" t="s">
        <v>539</v>
      </c>
      <c r="D200" s="6">
        <v>204.0</v>
      </c>
      <c r="E200" s="8" t="s">
        <v>24</v>
      </c>
      <c r="F200" s="6" t="s">
        <v>351</v>
      </c>
      <c r="G200" s="6" t="s">
        <v>351</v>
      </c>
      <c r="H200" s="6">
        <v>2.0</v>
      </c>
      <c r="I200" s="6" t="s">
        <v>342</v>
      </c>
      <c r="J200" s="6" t="s">
        <v>500</v>
      </c>
      <c r="K200" s="9">
        <v>73.25</v>
      </c>
      <c r="L200" s="9">
        <v>72.25</v>
      </c>
      <c r="M200" s="9">
        <v>72.75</v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6">
        <v>2962311.0</v>
      </c>
      <c r="B201" s="7" t="s">
        <v>215</v>
      </c>
      <c r="C201" s="6" t="s">
        <v>540</v>
      </c>
      <c r="D201" s="6">
        <v>204.0</v>
      </c>
      <c r="E201" s="8" t="s">
        <v>24</v>
      </c>
      <c r="F201" s="6" t="s">
        <v>351</v>
      </c>
      <c r="G201" s="6" t="s">
        <v>351</v>
      </c>
      <c r="H201" s="6">
        <v>3.0</v>
      </c>
      <c r="I201" s="6" t="s">
        <v>342</v>
      </c>
      <c r="J201" s="6" t="s">
        <v>500</v>
      </c>
      <c r="K201" s="9">
        <v>70.0</v>
      </c>
      <c r="L201" s="9">
        <v>72.25</v>
      </c>
      <c r="M201" s="9">
        <v>71.125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6">
        <v>2961978.0</v>
      </c>
      <c r="B202" s="7" t="s">
        <v>308</v>
      </c>
      <c r="C202" s="6" t="s">
        <v>541</v>
      </c>
      <c r="D202" s="6">
        <v>204.0</v>
      </c>
      <c r="E202" s="8" t="s">
        <v>24</v>
      </c>
      <c r="F202" s="6" t="s">
        <v>351</v>
      </c>
      <c r="G202" s="6" t="s">
        <v>351</v>
      </c>
      <c r="H202" s="6">
        <v>4.0</v>
      </c>
      <c r="I202" s="6" t="s">
        <v>342</v>
      </c>
      <c r="J202" s="6" t="s">
        <v>500</v>
      </c>
      <c r="K202" s="9">
        <v>62.7</v>
      </c>
      <c r="L202" s="9">
        <v>78.8</v>
      </c>
      <c r="M202" s="9">
        <v>70.75</v>
      </c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6">
        <v>2965022.0</v>
      </c>
      <c r="B203" s="7" t="s">
        <v>217</v>
      </c>
      <c r="C203" s="6" t="s">
        <v>542</v>
      </c>
      <c r="D203" s="6">
        <v>204.0</v>
      </c>
      <c r="E203" s="8" t="s">
        <v>24</v>
      </c>
      <c r="F203" s="6" t="s">
        <v>351</v>
      </c>
      <c r="G203" s="6" t="s">
        <v>351</v>
      </c>
      <c r="H203" s="6">
        <v>5.0</v>
      </c>
      <c r="I203" s="6" t="s">
        <v>342</v>
      </c>
      <c r="J203" s="6" t="s">
        <v>500</v>
      </c>
      <c r="K203" s="9">
        <v>72.4</v>
      </c>
      <c r="L203" s="9">
        <v>68.25</v>
      </c>
      <c r="M203" s="9">
        <v>70.325</v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6">
        <v>2963524.0</v>
      </c>
      <c r="B204" s="7" t="s">
        <v>289</v>
      </c>
      <c r="C204" s="6" t="s">
        <v>543</v>
      </c>
      <c r="D204" s="6">
        <v>204.0</v>
      </c>
      <c r="E204" s="8" t="s">
        <v>24</v>
      </c>
      <c r="F204" s="6" t="s">
        <v>354</v>
      </c>
      <c r="G204" s="6" t="s">
        <v>354</v>
      </c>
      <c r="H204" s="6">
        <v>1.0</v>
      </c>
      <c r="I204" s="6" t="s">
        <v>342</v>
      </c>
      <c r="J204" s="6" t="s">
        <v>500</v>
      </c>
      <c r="K204" s="9">
        <v>74.17</v>
      </c>
      <c r="L204" s="9">
        <v>87.0</v>
      </c>
      <c r="M204" s="9">
        <v>80.58500000000001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6">
        <v>2964950.0</v>
      </c>
      <c r="B205" s="7" t="s">
        <v>218</v>
      </c>
      <c r="C205" s="6" t="s">
        <v>544</v>
      </c>
      <c r="D205" s="6">
        <v>204.0</v>
      </c>
      <c r="E205" s="8" t="s">
        <v>24</v>
      </c>
      <c r="F205" s="6" t="s">
        <v>354</v>
      </c>
      <c r="G205" s="6" t="s">
        <v>354</v>
      </c>
      <c r="H205" s="6">
        <v>2.0</v>
      </c>
      <c r="I205" s="6" t="s">
        <v>342</v>
      </c>
      <c r="J205" s="6" t="s">
        <v>500</v>
      </c>
      <c r="K205" s="9">
        <v>80.0</v>
      </c>
      <c r="L205" s="9">
        <v>80.0</v>
      </c>
      <c r="M205" s="9">
        <v>80.0</v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6">
        <v>2962415.0</v>
      </c>
      <c r="B206" s="7" t="s">
        <v>258</v>
      </c>
      <c r="C206" s="6" t="s">
        <v>545</v>
      </c>
      <c r="D206" s="6">
        <v>204.0</v>
      </c>
      <c r="E206" s="8" t="s">
        <v>24</v>
      </c>
      <c r="F206" s="6" t="s">
        <v>354</v>
      </c>
      <c r="G206" s="6" t="s">
        <v>354</v>
      </c>
      <c r="H206" s="6">
        <v>3.0</v>
      </c>
      <c r="I206" s="6" t="s">
        <v>342</v>
      </c>
      <c r="J206" s="6" t="s">
        <v>500</v>
      </c>
      <c r="K206" s="9">
        <v>80.0</v>
      </c>
      <c r="L206" s="9">
        <v>79.5</v>
      </c>
      <c r="M206" s="9">
        <v>79.75</v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6">
        <v>2946435.0</v>
      </c>
      <c r="B207" s="7" t="s">
        <v>232</v>
      </c>
      <c r="C207" s="6" t="s">
        <v>546</v>
      </c>
      <c r="D207" s="6">
        <v>204.0</v>
      </c>
      <c r="E207" s="8" t="s">
        <v>24</v>
      </c>
      <c r="F207" s="6" t="s">
        <v>354</v>
      </c>
      <c r="G207" s="6" t="s">
        <v>354</v>
      </c>
      <c r="H207" s="6">
        <v>4.0</v>
      </c>
      <c r="I207" s="6" t="s">
        <v>342</v>
      </c>
      <c r="J207" s="6" t="s">
        <v>500</v>
      </c>
      <c r="K207" s="9">
        <v>79.0</v>
      </c>
      <c r="L207" s="9">
        <v>78.0</v>
      </c>
      <c r="M207" s="9">
        <v>78.5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6">
        <v>2963404.0</v>
      </c>
      <c r="B208" s="7" t="s">
        <v>234</v>
      </c>
      <c r="C208" s="6" t="s">
        <v>547</v>
      </c>
      <c r="D208" s="6">
        <v>204.0</v>
      </c>
      <c r="E208" s="8" t="s">
        <v>24</v>
      </c>
      <c r="F208" s="6" t="s">
        <v>356</v>
      </c>
      <c r="G208" s="6" t="s">
        <v>356</v>
      </c>
      <c r="H208" s="6">
        <v>1.0</v>
      </c>
      <c r="I208" s="6" t="s">
        <v>342</v>
      </c>
      <c r="J208" s="6" t="s">
        <v>500</v>
      </c>
      <c r="K208" s="9">
        <v>82.0</v>
      </c>
      <c r="L208" s="9">
        <v>90.5</v>
      </c>
      <c r="M208" s="9">
        <v>86.25</v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6">
        <v>2963238.0</v>
      </c>
      <c r="B209" s="7" t="s">
        <v>314</v>
      </c>
      <c r="C209" s="6" t="s">
        <v>548</v>
      </c>
      <c r="D209" s="6">
        <v>204.0</v>
      </c>
      <c r="E209" s="8" t="s">
        <v>24</v>
      </c>
      <c r="F209" s="6" t="s">
        <v>356</v>
      </c>
      <c r="G209" s="6" t="s">
        <v>356</v>
      </c>
      <c r="H209" s="6">
        <v>2.0</v>
      </c>
      <c r="I209" s="6" t="s">
        <v>342</v>
      </c>
      <c r="J209" s="6" t="s">
        <v>500</v>
      </c>
      <c r="K209" s="9">
        <v>87.0</v>
      </c>
      <c r="L209" s="9">
        <v>82.0</v>
      </c>
      <c r="M209" s="9">
        <v>84.5</v>
      </c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6">
        <v>2947816.0</v>
      </c>
      <c r="B210" s="7" t="s">
        <v>311</v>
      </c>
      <c r="C210" s="6" t="s">
        <v>549</v>
      </c>
      <c r="D210" s="6">
        <v>204.0</v>
      </c>
      <c r="E210" s="8" t="s">
        <v>24</v>
      </c>
      <c r="F210" s="6" t="s">
        <v>356</v>
      </c>
      <c r="G210" s="6" t="s">
        <v>356</v>
      </c>
      <c r="H210" s="6">
        <v>3.0</v>
      </c>
      <c r="I210" s="6" t="s">
        <v>342</v>
      </c>
      <c r="J210" s="6" t="s">
        <v>500</v>
      </c>
      <c r="K210" s="9">
        <v>85.5</v>
      </c>
      <c r="L210" s="9">
        <v>61.5</v>
      </c>
      <c r="M210" s="9">
        <v>73.5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6">
        <v>2955909.0</v>
      </c>
      <c r="B211" s="7" t="s">
        <v>241</v>
      </c>
      <c r="C211" s="6" t="s">
        <v>550</v>
      </c>
      <c r="D211" s="6">
        <v>204.0</v>
      </c>
      <c r="E211" s="8" t="s">
        <v>24</v>
      </c>
      <c r="F211" s="6" t="s">
        <v>356</v>
      </c>
      <c r="G211" s="6" t="s">
        <v>356</v>
      </c>
      <c r="H211" s="6">
        <v>4.0</v>
      </c>
      <c r="I211" s="6" t="s">
        <v>342</v>
      </c>
      <c r="J211" s="6" t="s">
        <v>500</v>
      </c>
      <c r="K211" s="9">
        <v>68.5</v>
      </c>
      <c r="L211" s="9">
        <v>73.5</v>
      </c>
      <c r="M211" s="9">
        <v>71.0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6">
        <v>2964463.0</v>
      </c>
      <c r="B212" s="7" t="s">
        <v>278</v>
      </c>
      <c r="C212" s="6" t="s">
        <v>551</v>
      </c>
      <c r="D212" s="6">
        <v>204.0</v>
      </c>
      <c r="E212" s="8" t="s">
        <v>24</v>
      </c>
      <c r="F212" s="6" t="s">
        <v>356</v>
      </c>
      <c r="G212" s="6" t="s">
        <v>356</v>
      </c>
      <c r="H212" s="6">
        <v>5.0</v>
      </c>
      <c r="I212" s="6" t="s">
        <v>342</v>
      </c>
      <c r="J212" s="6" t="s">
        <v>500</v>
      </c>
      <c r="K212" s="9">
        <v>69.0</v>
      </c>
      <c r="L212" s="9">
        <v>70.5</v>
      </c>
      <c r="M212" s="9">
        <v>69.75</v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6">
        <v>2963790.0</v>
      </c>
      <c r="B213" s="7" t="s">
        <v>212</v>
      </c>
      <c r="C213" s="6" t="s">
        <v>552</v>
      </c>
      <c r="D213" s="6">
        <v>204.0</v>
      </c>
      <c r="E213" s="8" t="s">
        <v>24</v>
      </c>
      <c r="F213" s="6" t="s">
        <v>341</v>
      </c>
      <c r="G213" s="6" t="s">
        <v>379</v>
      </c>
      <c r="H213" s="6">
        <v>1.0</v>
      </c>
      <c r="I213" s="6" t="s">
        <v>342</v>
      </c>
      <c r="J213" s="6" t="s">
        <v>500</v>
      </c>
      <c r="K213" s="9">
        <v>67.5</v>
      </c>
      <c r="L213" s="9">
        <v>69.0</v>
      </c>
      <c r="M213" s="9">
        <v>68.25</v>
      </c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6">
        <v>2948704.0</v>
      </c>
      <c r="B214" s="7" t="s">
        <v>252</v>
      </c>
      <c r="C214" s="6" t="s">
        <v>553</v>
      </c>
      <c r="D214" s="6">
        <v>204.0</v>
      </c>
      <c r="E214" s="8" t="s">
        <v>24</v>
      </c>
      <c r="F214" s="6" t="s">
        <v>354</v>
      </c>
      <c r="G214" s="6">
        <v>1.0</v>
      </c>
      <c r="H214" s="6" t="s">
        <v>554</v>
      </c>
      <c r="I214" s="6" t="s">
        <v>554</v>
      </c>
      <c r="J214" s="6" t="s">
        <v>500</v>
      </c>
      <c r="K214" s="9">
        <v>81.55</v>
      </c>
      <c r="L214" s="9">
        <v>74.5</v>
      </c>
      <c r="M214" s="9">
        <v>78.025</v>
      </c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6">
        <v>2962019.0</v>
      </c>
      <c r="B215" s="7" t="s">
        <v>202</v>
      </c>
      <c r="C215" s="6" t="s">
        <v>555</v>
      </c>
      <c r="D215" s="6">
        <v>204.0</v>
      </c>
      <c r="E215" s="8" t="s">
        <v>24</v>
      </c>
      <c r="F215" s="6" t="s">
        <v>354</v>
      </c>
      <c r="G215" s="6">
        <v>2.0</v>
      </c>
      <c r="H215" s="6" t="s">
        <v>554</v>
      </c>
      <c r="I215" s="6" t="s">
        <v>554</v>
      </c>
      <c r="J215" s="6" t="s">
        <v>500</v>
      </c>
      <c r="K215" s="9">
        <v>70.0</v>
      </c>
      <c r="L215" s="9">
        <v>77.5</v>
      </c>
      <c r="M215" s="9">
        <v>73.75</v>
      </c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6">
        <v>2945598.0</v>
      </c>
      <c r="B216" s="7" t="s">
        <v>292</v>
      </c>
      <c r="C216" s="6" t="s">
        <v>556</v>
      </c>
      <c r="D216" s="6">
        <v>204.0</v>
      </c>
      <c r="E216" s="8" t="s">
        <v>24</v>
      </c>
      <c r="F216" s="6" t="s">
        <v>354</v>
      </c>
      <c r="G216" s="6">
        <v>3.0</v>
      </c>
      <c r="H216" s="6" t="s">
        <v>554</v>
      </c>
      <c r="I216" s="6" t="s">
        <v>554</v>
      </c>
      <c r="J216" s="6" t="s">
        <v>500</v>
      </c>
      <c r="K216" s="9">
        <v>68.25</v>
      </c>
      <c r="L216" s="9">
        <v>78.0</v>
      </c>
      <c r="M216" s="9">
        <v>73.125</v>
      </c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6">
        <v>2964393.0</v>
      </c>
      <c r="B217" s="7" t="s">
        <v>274</v>
      </c>
      <c r="C217" s="6" t="s">
        <v>557</v>
      </c>
      <c r="D217" s="6">
        <v>204.0</v>
      </c>
      <c r="E217" s="8" t="s">
        <v>24</v>
      </c>
      <c r="F217" s="6" t="s">
        <v>351</v>
      </c>
      <c r="G217" s="6">
        <v>4.0</v>
      </c>
      <c r="H217" s="6" t="s">
        <v>554</v>
      </c>
      <c r="I217" s="6" t="s">
        <v>554</v>
      </c>
      <c r="J217" s="6" t="s">
        <v>500</v>
      </c>
      <c r="K217" s="9">
        <v>69.0</v>
      </c>
      <c r="L217" s="9">
        <v>71.5</v>
      </c>
      <c r="M217" s="9">
        <v>70.25</v>
      </c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6">
        <v>2957195.0</v>
      </c>
      <c r="B218" s="7" t="s">
        <v>305</v>
      </c>
      <c r="C218" s="6" t="s">
        <v>558</v>
      </c>
      <c r="D218" s="6">
        <v>204.0</v>
      </c>
      <c r="E218" s="8" t="s">
        <v>24</v>
      </c>
      <c r="F218" s="6" t="s">
        <v>370</v>
      </c>
      <c r="G218" s="6">
        <v>5.0</v>
      </c>
      <c r="H218" s="6" t="s">
        <v>554</v>
      </c>
      <c r="I218" s="6" t="s">
        <v>554</v>
      </c>
      <c r="J218" s="6" t="s">
        <v>500</v>
      </c>
      <c r="K218" s="9">
        <v>65.65</v>
      </c>
      <c r="L218" s="9">
        <v>73.2</v>
      </c>
      <c r="M218" s="9">
        <v>69.42500000000001</v>
      </c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6">
        <v>2948464.0</v>
      </c>
      <c r="B219" s="7" t="s">
        <v>263</v>
      </c>
      <c r="C219" s="6" t="s">
        <v>559</v>
      </c>
      <c r="D219" s="6">
        <v>204.0</v>
      </c>
      <c r="E219" s="8" t="s">
        <v>24</v>
      </c>
      <c r="F219" s="6" t="s">
        <v>351</v>
      </c>
      <c r="G219" s="6">
        <v>6.0</v>
      </c>
      <c r="H219" s="6" t="s">
        <v>554</v>
      </c>
      <c r="I219" s="6" t="s">
        <v>554</v>
      </c>
      <c r="J219" s="6" t="s">
        <v>500</v>
      </c>
      <c r="K219" s="9">
        <v>67.5</v>
      </c>
      <c r="L219" s="9">
        <v>70.0</v>
      </c>
      <c r="M219" s="9">
        <v>68.75</v>
      </c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6">
        <v>2965044.0</v>
      </c>
      <c r="B220" s="7" t="s">
        <v>227</v>
      </c>
      <c r="C220" s="6" t="s">
        <v>560</v>
      </c>
      <c r="D220" s="6">
        <v>204.0</v>
      </c>
      <c r="E220" s="8" t="s">
        <v>24</v>
      </c>
      <c r="F220" s="6" t="s">
        <v>370</v>
      </c>
      <c r="G220" s="6">
        <v>7.0</v>
      </c>
      <c r="H220" s="6" t="s">
        <v>554</v>
      </c>
      <c r="I220" s="6" t="s">
        <v>554</v>
      </c>
      <c r="J220" s="6" t="s">
        <v>500</v>
      </c>
      <c r="K220" s="9">
        <v>66.75</v>
      </c>
      <c r="L220" s="9">
        <v>70.5</v>
      </c>
      <c r="M220" s="9">
        <v>68.625</v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6">
        <v>2963010.0</v>
      </c>
      <c r="B221" s="7" t="s">
        <v>277</v>
      </c>
      <c r="C221" s="6" t="s">
        <v>561</v>
      </c>
      <c r="D221" s="6">
        <v>204.0</v>
      </c>
      <c r="E221" s="8" t="s">
        <v>24</v>
      </c>
      <c r="F221" s="6" t="s">
        <v>356</v>
      </c>
      <c r="G221" s="6">
        <v>8.0</v>
      </c>
      <c r="H221" s="6" t="s">
        <v>554</v>
      </c>
      <c r="I221" s="6" t="s">
        <v>554</v>
      </c>
      <c r="J221" s="6" t="s">
        <v>500</v>
      </c>
      <c r="K221" s="9">
        <v>72.5</v>
      </c>
      <c r="L221" s="9">
        <v>64.25</v>
      </c>
      <c r="M221" s="9">
        <v>68.375</v>
      </c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6">
        <v>2946973.0</v>
      </c>
      <c r="B222" s="7" t="s">
        <v>300</v>
      </c>
      <c r="C222" s="6" t="s">
        <v>562</v>
      </c>
      <c r="D222" s="6">
        <v>204.0</v>
      </c>
      <c r="E222" s="8" t="s">
        <v>24</v>
      </c>
      <c r="F222" s="6" t="s">
        <v>341</v>
      </c>
      <c r="G222" s="6">
        <v>9.0</v>
      </c>
      <c r="H222" s="6" t="s">
        <v>554</v>
      </c>
      <c r="I222" s="6" t="s">
        <v>554</v>
      </c>
      <c r="J222" s="6" t="s">
        <v>500</v>
      </c>
      <c r="K222" s="9">
        <v>65.5</v>
      </c>
      <c r="L222" s="9">
        <v>71.0</v>
      </c>
      <c r="M222" s="9">
        <v>68.25</v>
      </c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6">
        <v>2964291.0</v>
      </c>
      <c r="B223" s="7" t="s">
        <v>223</v>
      </c>
      <c r="C223" s="6" t="s">
        <v>563</v>
      </c>
      <c r="D223" s="6">
        <v>204.0</v>
      </c>
      <c r="E223" s="8" t="s">
        <v>24</v>
      </c>
      <c r="F223" s="6" t="s">
        <v>341</v>
      </c>
      <c r="G223" s="6">
        <v>10.0</v>
      </c>
      <c r="H223" s="6" t="s">
        <v>554</v>
      </c>
      <c r="I223" s="6" t="s">
        <v>554</v>
      </c>
      <c r="J223" s="6" t="s">
        <v>500</v>
      </c>
      <c r="K223" s="9">
        <v>71.0</v>
      </c>
      <c r="L223" s="9">
        <v>65.0</v>
      </c>
      <c r="M223" s="9">
        <v>68.0</v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6">
        <v>2964345.0</v>
      </c>
      <c r="B224" s="7" t="s">
        <v>233</v>
      </c>
      <c r="C224" s="6" t="s">
        <v>564</v>
      </c>
      <c r="D224" s="6">
        <v>204.0</v>
      </c>
      <c r="E224" s="8" t="s">
        <v>24</v>
      </c>
      <c r="F224" s="6" t="s">
        <v>354</v>
      </c>
      <c r="G224" s="6">
        <v>11.0</v>
      </c>
      <c r="H224" s="6" t="s">
        <v>554</v>
      </c>
      <c r="I224" s="6" t="s">
        <v>554</v>
      </c>
      <c r="J224" s="6" t="s">
        <v>500</v>
      </c>
      <c r="K224" s="9">
        <v>68.0</v>
      </c>
      <c r="L224" s="9">
        <v>68.0</v>
      </c>
      <c r="M224" s="9">
        <v>68.0</v>
      </c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6">
        <v>2964611.0</v>
      </c>
      <c r="B225" s="7" t="s">
        <v>316</v>
      </c>
      <c r="C225" s="6" t="s">
        <v>565</v>
      </c>
      <c r="D225" s="6">
        <v>204.0</v>
      </c>
      <c r="E225" s="8" t="s">
        <v>24</v>
      </c>
      <c r="F225" s="6" t="s">
        <v>370</v>
      </c>
      <c r="G225" s="6">
        <v>12.0</v>
      </c>
      <c r="H225" s="6" t="s">
        <v>554</v>
      </c>
      <c r="I225" s="6" t="s">
        <v>554</v>
      </c>
      <c r="J225" s="6" t="s">
        <v>500</v>
      </c>
      <c r="K225" s="9">
        <v>74.0</v>
      </c>
      <c r="L225" s="9">
        <v>61.25</v>
      </c>
      <c r="M225" s="9">
        <v>67.625</v>
      </c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6">
        <v>2959453.0</v>
      </c>
      <c r="B226" s="7" t="s">
        <v>244</v>
      </c>
      <c r="C226" s="6" t="s">
        <v>566</v>
      </c>
      <c r="D226" s="6">
        <v>204.0</v>
      </c>
      <c r="E226" s="8" t="s">
        <v>24</v>
      </c>
      <c r="F226" s="6" t="s">
        <v>370</v>
      </c>
      <c r="G226" s="6">
        <v>13.0</v>
      </c>
      <c r="H226" s="6" t="s">
        <v>554</v>
      </c>
      <c r="I226" s="6" t="s">
        <v>554</v>
      </c>
      <c r="J226" s="6" t="s">
        <v>500</v>
      </c>
      <c r="K226" s="9">
        <v>68.75</v>
      </c>
      <c r="L226" s="9">
        <v>66.5</v>
      </c>
      <c r="M226" s="9">
        <v>67.625</v>
      </c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6">
        <v>2946666.0</v>
      </c>
      <c r="B227" s="7" t="s">
        <v>237</v>
      </c>
      <c r="C227" s="6" t="s">
        <v>567</v>
      </c>
      <c r="D227" s="6">
        <v>204.0</v>
      </c>
      <c r="E227" s="8" t="s">
        <v>24</v>
      </c>
      <c r="F227" s="6" t="s">
        <v>354</v>
      </c>
      <c r="G227" s="6">
        <v>14.0</v>
      </c>
      <c r="H227" s="6" t="s">
        <v>554</v>
      </c>
      <c r="I227" s="6" t="s">
        <v>554</v>
      </c>
      <c r="J227" s="6" t="s">
        <v>500</v>
      </c>
      <c r="K227" s="9">
        <v>69.5</v>
      </c>
      <c r="L227" s="9">
        <v>63.5</v>
      </c>
      <c r="M227" s="9">
        <v>66.5</v>
      </c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6">
        <v>2948575.0</v>
      </c>
      <c r="B228" s="7" t="s">
        <v>301</v>
      </c>
      <c r="C228" s="6" t="s">
        <v>568</v>
      </c>
      <c r="D228" s="6">
        <v>204.0</v>
      </c>
      <c r="E228" s="8" t="s">
        <v>24</v>
      </c>
      <c r="F228" s="6" t="s">
        <v>351</v>
      </c>
      <c r="G228" s="6">
        <v>15.0</v>
      </c>
      <c r="H228" s="6" t="s">
        <v>554</v>
      </c>
      <c r="I228" s="6" t="s">
        <v>554</v>
      </c>
      <c r="J228" s="6" t="s">
        <v>500</v>
      </c>
      <c r="K228" s="9">
        <v>68.25</v>
      </c>
      <c r="L228" s="9">
        <v>64.3</v>
      </c>
      <c r="M228" s="9">
        <v>66.275</v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6">
        <v>2960316.0</v>
      </c>
      <c r="B229" s="7" t="s">
        <v>255</v>
      </c>
      <c r="C229" s="6" t="s">
        <v>569</v>
      </c>
      <c r="D229" s="6">
        <v>204.0</v>
      </c>
      <c r="E229" s="8" t="s">
        <v>24</v>
      </c>
      <c r="F229" s="6" t="s">
        <v>356</v>
      </c>
      <c r="G229" s="6">
        <v>16.0</v>
      </c>
      <c r="H229" s="6" t="s">
        <v>554</v>
      </c>
      <c r="I229" s="6" t="s">
        <v>554</v>
      </c>
      <c r="J229" s="6" t="s">
        <v>500</v>
      </c>
      <c r="K229" s="9">
        <v>64.75</v>
      </c>
      <c r="L229" s="9">
        <v>67.6</v>
      </c>
      <c r="M229" s="9">
        <v>66.175</v>
      </c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6">
        <v>2946431.0</v>
      </c>
      <c r="B230" s="7" t="s">
        <v>296</v>
      </c>
      <c r="C230" s="6" t="s">
        <v>570</v>
      </c>
      <c r="D230" s="6">
        <v>204.0</v>
      </c>
      <c r="E230" s="8" t="s">
        <v>24</v>
      </c>
      <c r="F230" s="6" t="s">
        <v>356</v>
      </c>
      <c r="G230" s="6">
        <v>17.0</v>
      </c>
      <c r="H230" s="6" t="s">
        <v>554</v>
      </c>
      <c r="I230" s="6" t="s">
        <v>554</v>
      </c>
      <c r="J230" s="6" t="s">
        <v>500</v>
      </c>
      <c r="K230" s="9">
        <v>70.25</v>
      </c>
      <c r="L230" s="9">
        <v>61.25</v>
      </c>
      <c r="M230" s="9">
        <v>65.75</v>
      </c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6">
        <v>2954490.0</v>
      </c>
      <c r="B231" s="7" t="s">
        <v>273</v>
      </c>
      <c r="C231" s="6" t="s">
        <v>571</v>
      </c>
      <c r="D231" s="6">
        <v>204.0</v>
      </c>
      <c r="E231" s="8" t="s">
        <v>24</v>
      </c>
      <c r="F231" s="6" t="s">
        <v>341</v>
      </c>
      <c r="G231" s="6">
        <v>18.0</v>
      </c>
      <c r="H231" s="6" t="s">
        <v>554</v>
      </c>
      <c r="I231" s="6" t="s">
        <v>554</v>
      </c>
      <c r="J231" s="6" t="s">
        <v>500</v>
      </c>
      <c r="K231" s="9">
        <v>66.0</v>
      </c>
      <c r="L231" s="9">
        <v>65.5</v>
      </c>
      <c r="M231" s="9">
        <v>65.75</v>
      </c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6">
        <v>2946939.0</v>
      </c>
      <c r="B232" s="7" t="s">
        <v>299</v>
      </c>
      <c r="C232" s="6" t="s">
        <v>572</v>
      </c>
      <c r="D232" s="6">
        <v>204.0</v>
      </c>
      <c r="E232" s="8" t="s">
        <v>24</v>
      </c>
      <c r="F232" s="6" t="s">
        <v>341</v>
      </c>
      <c r="G232" s="6">
        <v>19.0</v>
      </c>
      <c r="H232" s="6" t="s">
        <v>554</v>
      </c>
      <c r="I232" s="6" t="s">
        <v>554</v>
      </c>
      <c r="J232" s="6" t="s">
        <v>500</v>
      </c>
      <c r="K232" s="9">
        <v>67.25</v>
      </c>
      <c r="L232" s="9">
        <v>64.0</v>
      </c>
      <c r="M232" s="9">
        <v>65.625</v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6">
        <v>2963733.0</v>
      </c>
      <c r="B233" s="7" t="s">
        <v>243</v>
      </c>
      <c r="C233" s="6" t="s">
        <v>573</v>
      </c>
      <c r="D233" s="6">
        <v>204.0</v>
      </c>
      <c r="E233" s="8" t="s">
        <v>24</v>
      </c>
      <c r="F233" s="6" t="s">
        <v>370</v>
      </c>
      <c r="G233" s="6">
        <v>20.0</v>
      </c>
      <c r="H233" s="6" t="s">
        <v>554</v>
      </c>
      <c r="I233" s="6" t="s">
        <v>554</v>
      </c>
      <c r="J233" s="6" t="s">
        <v>500</v>
      </c>
      <c r="K233" s="9">
        <v>67.0</v>
      </c>
      <c r="L233" s="9">
        <v>64.25</v>
      </c>
      <c r="M233" s="9">
        <v>65.625</v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6">
        <v>2964867.0</v>
      </c>
      <c r="B234" s="7" t="s">
        <v>235</v>
      </c>
      <c r="C234" s="6" t="s">
        <v>574</v>
      </c>
      <c r="D234" s="6">
        <v>204.0</v>
      </c>
      <c r="E234" s="8" t="s">
        <v>24</v>
      </c>
      <c r="F234" s="6" t="s">
        <v>341</v>
      </c>
      <c r="G234" s="6">
        <v>21.0</v>
      </c>
      <c r="H234" s="6" t="s">
        <v>554</v>
      </c>
      <c r="I234" s="6" t="s">
        <v>554</v>
      </c>
      <c r="J234" s="6" t="s">
        <v>500</v>
      </c>
      <c r="K234" s="9">
        <v>61.5</v>
      </c>
      <c r="L234" s="9">
        <v>69.75</v>
      </c>
      <c r="M234" s="9">
        <v>65.625</v>
      </c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6">
        <v>2962971.0</v>
      </c>
      <c r="B235" s="7" t="s">
        <v>225</v>
      </c>
      <c r="C235" s="6" t="s">
        <v>575</v>
      </c>
      <c r="D235" s="6">
        <v>204.0</v>
      </c>
      <c r="E235" s="8" t="s">
        <v>24</v>
      </c>
      <c r="F235" s="6" t="s">
        <v>354</v>
      </c>
      <c r="G235" s="6">
        <v>22.0</v>
      </c>
      <c r="H235" s="6" t="s">
        <v>554</v>
      </c>
      <c r="I235" s="6" t="s">
        <v>554</v>
      </c>
      <c r="J235" s="6" t="s">
        <v>500</v>
      </c>
      <c r="K235" s="9">
        <v>68.5</v>
      </c>
      <c r="L235" s="9">
        <v>62.5</v>
      </c>
      <c r="M235" s="9">
        <v>65.5</v>
      </c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6">
        <v>2948639.0</v>
      </c>
      <c r="B236" s="7" t="s">
        <v>259</v>
      </c>
      <c r="C236" s="6" t="s">
        <v>576</v>
      </c>
      <c r="D236" s="6">
        <v>204.0</v>
      </c>
      <c r="E236" s="8" t="s">
        <v>24</v>
      </c>
      <c r="F236" s="6" t="s">
        <v>370</v>
      </c>
      <c r="G236" s="6">
        <v>23.0</v>
      </c>
      <c r="H236" s="6" t="s">
        <v>554</v>
      </c>
      <c r="I236" s="6" t="s">
        <v>554</v>
      </c>
      <c r="J236" s="6" t="s">
        <v>500</v>
      </c>
      <c r="K236" s="9">
        <v>65.5</v>
      </c>
      <c r="L236" s="9">
        <v>65.35</v>
      </c>
      <c r="M236" s="9">
        <v>65.425</v>
      </c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6">
        <v>2963732.0</v>
      </c>
      <c r="B237" s="7" t="s">
        <v>260</v>
      </c>
      <c r="C237" s="6" t="s">
        <v>577</v>
      </c>
      <c r="D237" s="6">
        <v>204.0</v>
      </c>
      <c r="E237" s="8" t="s">
        <v>24</v>
      </c>
      <c r="F237" s="6" t="s">
        <v>354</v>
      </c>
      <c r="G237" s="6">
        <v>24.0</v>
      </c>
      <c r="H237" s="6" t="s">
        <v>554</v>
      </c>
      <c r="I237" s="6" t="s">
        <v>554</v>
      </c>
      <c r="J237" s="6" t="s">
        <v>500</v>
      </c>
      <c r="K237" s="9">
        <v>66.5</v>
      </c>
      <c r="L237" s="9">
        <v>64.25</v>
      </c>
      <c r="M237" s="9">
        <v>65.375</v>
      </c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6">
        <v>2948185.0</v>
      </c>
      <c r="B238" s="7" t="s">
        <v>219</v>
      </c>
      <c r="C238" s="6" t="s">
        <v>578</v>
      </c>
      <c r="D238" s="6">
        <v>204.0</v>
      </c>
      <c r="E238" s="8" t="s">
        <v>24</v>
      </c>
      <c r="F238" s="6" t="s">
        <v>341</v>
      </c>
      <c r="G238" s="6">
        <v>25.0</v>
      </c>
      <c r="H238" s="6" t="s">
        <v>554</v>
      </c>
      <c r="I238" s="6" t="s">
        <v>554</v>
      </c>
      <c r="J238" s="6" t="s">
        <v>500</v>
      </c>
      <c r="K238" s="9">
        <v>63.25</v>
      </c>
      <c r="L238" s="9">
        <v>67.5</v>
      </c>
      <c r="M238" s="9">
        <v>65.375</v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6">
        <v>2947769.0</v>
      </c>
      <c r="B239" s="7" t="s">
        <v>224</v>
      </c>
      <c r="C239" s="6" t="s">
        <v>503</v>
      </c>
      <c r="D239" s="6">
        <v>204.0</v>
      </c>
      <c r="E239" s="8" t="s">
        <v>24</v>
      </c>
      <c r="F239" s="6" t="s">
        <v>351</v>
      </c>
      <c r="G239" s="6">
        <v>26.0</v>
      </c>
      <c r="H239" s="6" t="s">
        <v>554</v>
      </c>
      <c r="I239" s="6" t="s">
        <v>554</v>
      </c>
      <c r="J239" s="6" t="s">
        <v>500</v>
      </c>
      <c r="K239" s="9">
        <v>68.0</v>
      </c>
      <c r="L239" s="9">
        <v>62.5</v>
      </c>
      <c r="M239" s="9">
        <v>65.25</v>
      </c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6">
        <v>2945366.0</v>
      </c>
      <c r="B240" s="7" t="s">
        <v>257</v>
      </c>
      <c r="C240" s="6" t="s">
        <v>579</v>
      </c>
      <c r="D240" s="6">
        <v>204.0</v>
      </c>
      <c r="E240" s="8" t="s">
        <v>24</v>
      </c>
      <c r="F240" s="6" t="s">
        <v>341</v>
      </c>
      <c r="G240" s="6">
        <v>27.0</v>
      </c>
      <c r="H240" s="6" t="s">
        <v>554</v>
      </c>
      <c r="I240" s="6" t="s">
        <v>554</v>
      </c>
      <c r="J240" s="6" t="s">
        <v>500</v>
      </c>
      <c r="K240" s="9">
        <v>66.5</v>
      </c>
      <c r="L240" s="9">
        <v>64.0</v>
      </c>
      <c r="M240" s="9">
        <v>65.25</v>
      </c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6">
        <v>2946486.0</v>
      </c>
      <c r="B241" s="7" t="s">
        <v>297</v>
      </c>
      <c r="C241" s="6" t="s">
        <v>580</v>
      </c>
      <c r="D241" s="6">
        <v>204.0</v>
      </c>
      <c r="E241" s="8" t="s">
        <v>24</v>
      </c>
      <c r="F241" s="6" t="s">
        <v>356</v>
      </c>
      <c r="G241" s="6">
        <v>28.0</v>
      </c>
      <c r="H241" s="6" t="s">
        <v>554</v>
      </c>
      <c r="I241" s="6" t="s">
        <v>554</v>
      </c>
      <c r="J241" s="6" t="s">
        <v>500</v>
      </c>
      <c r="K241" s="9">
        <v>66.5</v>
      </c>
      <c r="L241" s="9">
        <v>64.0</v>
      </c>
      <c r="M241" s="9">
        <v>65.25</v>
      </c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6">
        <v>2948565.0</v>
      </c>
      <c r="B242" s="7" t="s">
        <v>239</v>
      </c>
      <c r="C242" s="6" t="s">
        <v>581</v>
      </c>
      <c r="D242" s="6">
        <v>204.0</v>
      </c>
      <c r="E242" s="8" t="s">
        <v>24</v>
      </c>
      <c r="F242" s="6" t="s">
        <v>351</v>
      </c>
      <c r="G242" s="6">
        <v>29.0</v>
      </c>
      <c r="H242" s="6" t="s">
        <v>554</v>
      </c>
      <c r="I242" s="6" t="s">
        <v>554</v>
      </c>
      <c r="J242" s="6" t="s">
        <v>500</v>
      </c>
      <c r="K242" s="9">
        <v>65.25</v>
      </c>
      <c r="L242" s="9">
        <v>65.0</v>
      </c>
      <c r="M242" s="9">
        <v>65.125</v>
      </c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6">
        <v>2962802.0</v>
      </c>
      <c r="B243" s="7" t="s">
        <v>249</v>
      </c>
      <c r="C243" s="6" t="s">
        <v>582</v>
      </c>
      <c r="D243" s="6">
        <v>204.0</v>
      </c>
      <c r="E243" s="8" t="s">
        <v>24</v>
      </c>
      <c r="F243" s="6" t="s">
        <v>354</v>
      </c>
      <c r="G243" s="6">
        <v>30.0</v>
      </c>
      <c r="H243" s="6" t="s">
        <v>554</v>
      </c>
      <c r="I243" s="6" t="s">
        <v>554</v>
      </c>
      <c r="J243" s="6" t="s">
        <v>500</v>
      </c>
      <c r="K243" s="9">
        <v>65.25</v>
      </c>
      <c r="L243" s="9">
        <v>65.0</v>
      </c>
      <c r="M243" s="9">
        <v>65.125</v>
      </c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6">
        <v>2964899.0</v>
      </c>
      <c r="B244" s="7" t="s">
        <v>229</v>
      </c>
      <c r="C244" s="6" t="s">
        <v>583</v>
      </c>
      <c r="D244" s="6">
        <v>204.0</v>
      </c>
      <c r="E244" s="8" t="s">
        <v>24</v>
      </c>
      <c r="F244" s="6" t="s">
        <v>354</v>
      </c>
      <c r="G244" s="6">
        <v>31.0</v>
      </c>
      <c r="H244" s="6" t="s">
        <v>554</v>
      </c>
      <c r="I244" s="6" t="s">
        <v>554</v>
      </c>
      <c r="J244" s="6" t="s">
        <v>500</v>
      </c>
      <c r="K244" s="9">
        <v>62.5</v>
      </c>
      <c r="L244" s="9">
        <v>67.5</v>
      </c>
      <c r="M244" s="9">
        <v>65.0</v>
      </c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6">
        <v>2948728.0</v>
      </c>
      <c r="B245" s="7" t="s">
        <v>303</v>
      </c>
      <c r="C245" s="6" t="s">
        <v>344</v>
      </c>
      <c r="D245" s="6">
        <v>204.0</v>
      </c>
      <c r="E245" s="8" t="s">
        <v>24</v>
      </c>
      <c r="F245" s="6" t="s">
        <v>351</v>
      </c>
      <c r="G245" s="6">
        <v>32.0</v>
      </c>
      <c r="H245" s="6" t="s">
        <v>554</v>
      </c>
      <c r="I245" s="6" t="s">
        <v>554</v>
      </c>
      <c r="J245" s="6" t="s">
        <v>500</v>
      </c>
      <c r="K245" s="9">
        <v>68.0</v>
      </c>
      <c r="L245" s="9">
        <v>61.75</v>
      </c>
      <c r="M245" s="9">
        <v>64.875</v>
      </c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6">
        <v>2958385.0</v>
      </c>
      <c r="B246" s="7" t="s">
        <v>23</v>
      </c>
      <c r="C246" s="6" t="s">
        <v>584</v>
      </c>
      <c r="D246" s="6">
        <v>204.0</v>
      </c>
      <c r="E246" s="8" t="s">
        <v>24</v>
      </c>
      <c r="F246" s="6" t="s">
        <v>341</v>
      </c>
      <c r="G246" s="6">
        <v>33.0</v>
      </c>
      <c r="H246" s="6" t="s">
        <v>554</v>
      </c>
      <c r="I246" s="6" t="s">
        <v>554</v>
      </c>
      <c r="J246" s="6" t="s">
        <v>500</v>
      </c>
      <c r="K246" s="9">
        <v>63.85</v>
      </c>
      <c r="L246" s="9">
        <v>65.5</v>
      </c>
      <c r="M246" s="9">
        <v>64.675</v>
      </c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6">
        <v>2957250.0</v>
      </c>
      <c r="B247" s="7" t="s">
        <v>207</v>
      </c>
      <c r="C247" s="6" t="s">
        <v>466</v>
      </c>
      <c r="D247" s="6">
        <v>204.0</v>
      </c>
      <c r="E247" s="8" t="s">
        <v>24</v>
      </c>
      <c r="F247" s="6" t="s">
        <v>351</v>
      </c>
      <c r="G247" s="6">
        <v>34.0</v>
      </c>
      <c r="H247" s="6" t="s">
        <v>554</v>
      </c>
      <c r="I247" s="6" t="s">
        <v>554</v>
      </c>
      <c r="J247" s="6" t="s">
        <v>500</v>
      </c>
      <c r="K247" s="9">
        <v>60.0</v>
      </c>
      <c r="L247" s="9">
        <v>69.25</v>
      </c>
      <c r="M247" s="9">
        <v>64.625</v>
      </c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6">
        <v>2953426.0</v>
      </c>
      <c r="B248" s="7" t="s">
        <v>205</v>
      </c>
      <c r="C248" s="6" t="s">
        <v>585</v>
      </c>
      <c r="D248" s="6">
        <v>204.0</v>
      </c>
      <c r="E248" s="8" t="s">
        <v>24</v>
      </c>
      <c r="F248" s="6" t="s">
        <v>354</v>
      </c>
      <c r="G248" s="6">
        <v>35.0</v>
      </c>
      <c r="H248" s="6" t="s">
        <v>554</v>
      </c>
      <c r="I248" s="6" t="s">
        <v>554</v>
      </c>
      <c r="J248" s="6" t="s">
        <v>500</v>
      </c>
      <c r="K248" s="9">
        <v>69.0</v>
      </c>
      <c r="L248" s="9">
        <v>60.0</v>
      </c>
      <c r="M248" s="9">
        <v>64.5</v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6">
        <v>2964700.0</v>
      </c>
      <c r="B249" s="7" t="s">
        <v>240</v>
      </c>
      <c r="C249" s="6" t="s">
        <v>586</v>
      </c>
      <c r="D249" s="6">
        <v>204.0</v>
      </c>
      <c r="E249" s="8" t="s">
        <v>24</v>
      </c>
      <c r="F249" s="6" t="s">
        <v>351</v>
      </c>
      <c r="G249" s="6">
        <v>36.0</v>
      </c>
      <c r="H249" s="6" t="s">
        <v>554</v>
      </c>
      <c r="I249" s="6" t="s">
        <v>554</v>
      </c>
      <c r="J249" s="6" t="s">
        <v>500</v>
      </c>
      <c r="K249" s="9">
        <v>63.0</v>
      </c>
      <c r="L249" s="9">
        <v>66.0</v>
      </c>
      <c r="M249" s="9">
        <v>64.5</v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6">
        <v>2948909.0</v>
      </c>
      <c r="B250" s="7" t="s">
        <v>304</v>
      </c>
      <c r="C250" s="6" t="s">
        <v>587</v>
      </c>
      <c r="D250" s="6">
        <v>204.0</v>
      </c>
      <c r="E250" s="8" t="s">
        <v>24</v>
      </c>
      <c r="F250" s="6" t="s">
        <v>356</v>
      </c>
      <c r="G250" s="6">
        <v>37.0</v>
      </c>
      <c r="H250" s="6" t="s">
        <v>554</v>
      </c>
      <c r="I250" s="6" t="s">
        <v>554</v>
      </c>
      <c r="J250" s="6" t="s">
        <v>500</v>
      </c>
      <c r="K250" s="9">
        <v>64.35</v>
      </c>
      <c r="L250" s="9">
        <v>64.6</v>
      </c>
      <c r="M250" s="9">
        <v>64.475</v>
      </c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6">
        <v>2947048.0</v>
      </c>
      <c r="B251" s="7" t="s">
        <v>276</v>
      </c>
      <c r="C251" s="6" t="s">
        <v>588</v>
      </c>
      <c r="D251" s="6">
        <v>204.0</v>
      </c>
      <c r="E251" s="8" t="s">
        <v>24</v>
      </c>
      <c r="F251" s="6" t="s">
        <v>341</v>
      </c>
      <c r="G251" s="6">
        <v>38.0</v>
      </c>
      <c r="H251" s="6" t="s">
        <v>554</v>
      </c>
      <c r="I251" s="6" t="s">
        <v>554</v>
      </c>
      <c r="J251" s="6" t="s">
        <v>500</v>
      </c>
      <c r="K251" s="9">
        <v>65.25</v>
      </c>
      <c r="L251" s="9">
        <v>63.5</v>
      </c>
      <c r="M251" s="9">
        <v>64.375</v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6">
        <v>2946180.0</v>
      </c>
      <c r="B252" s="7" t="s">
        <v>254</v>
      </c>
      <c r="C252" s="6" t="s">
        <v>589</v>
      </c>
      <c r="D252" s="6">
        <v>204.0</v>
      </c>
      <c r="E252" s="8" t="s">
        <v>24</v>
      </c>
      <c r="F252" s="6" t="s">
        <v>351</v>
      </c>
      <c r="G252" s="6">
        <v>39.0</v>
      </c>
      <c r="H252" s="6" t="s">
        <v>554</v>
      </c>
      <c r="I252" s="6" t="s">
        <v>554</v>
      </c>
      <c r="J252" s="6" t="s">
        <v>500</v>
      </c>
      <c r="K252" s="9">
        <v>67.15</v>
      </c>
      <c r="L252" s="9">
        <v>61.5</v>
      </c>
      <c r="M252" s="9">
        <v>64.325</v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6">
        <v>2964186.0</v>
      </c>
      <c r="B253" s="7" t="s">
        <v>221</v>
      </c>
      <c r="C253" s="6" t="s">
        <v>590</v>
      </c>
      <c r="D253" s="6">
        <v>204.0</v>
      </c>
      <c r="E253" s="8" t="s">
        <v>24</v>
      </c>
      <c r="F253" s="6" t="s">
        <v>341</v>
      </c>
      <c r="G253" s="6">
        <v>40.0</v>
      </c>
      <c r="H253" s="6" t="s">
        <v>554</v>
      </c>
      <c r="I253" s="6" t="s">
        <v>554</v>
      </c>
      <c r="J253" s="6" t="s">
        <v>500</v>
      </c>
      <c r="K253" s="9">
        <v>67.0</v>
      </c>
      <c r="L253" s="9">
        <v>61.5</v>
      </c>
      <c r="M253" s="9">
        <v>64.25</v>
      </c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6">
        <v>2956457.0</v>
      </c>
      <c r="B254" s="7" t="s">
        <v>267</v>
      </c>
      <c r="C254" s="6" t="s">
        <v>591</v>
      </c>
      <c r="D254" s="6">
        <v>204.0</v>
      </c>
      <c r="E254" s="8" t="s">
        <v>24</v>
      </c>
      <c r="F254" s="6" t="s">
        <v>341</v>
      </c>
      <c r="G254" s="6">
        <v>41.0</v>
      </c>
      <c r="H254" s="6" t="s">
        <v>554</v>
      </c>
      <c r="I254" s="6" t="s">
        <v>554</v>
      </c>
      <c r="J254" s="6" t="s">
        <v>500</v>
      </c>
      <c r="K254" s="9">
        <v>65.75</v>
      </c>
      <c r="L254" s="9">
        <v>62.75</v>
      </c>
      <c r="M254" s="9">
        <v>64.25</v>
      </c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6">
        <v>2945941.0</v>
      </c>
      <c r="B255" s="7" t="s">
        <v>261</v>
      </c>
      <c r="C255" s="6" t="s">
        <v>592</v>
      </c>
      <c r="D255" s="6">
        <v>204.0</v>
      </c>
      <c r="E255" s="8" t="s">
        <v>24</v>
      </c>
      <c r="F255" s="6" t="s">
        <v>341</v>
      </c>
      <c r="G255" s="6">
        <v>42.0</v>
      </c>
      <c r="H255" s="6" t="s">
        <v>554</v>
      </c>
      <c r="I255" s="6" t="s">
        <v>554</v>
      </c>
      <c r="J255" s="6" t="s">
        <v>500</v>
      </c>
      <c r="K255" s="9">
        <v>62.78</v>
      </c>
      <c r="L255" s="9">
        <v>65.0</v>
      </c>
      <c r="M255" s="9">
        <v>63.89</v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6">
        <v>2964239.0</v>
      </c>
      <c r="B256" s="7" t="s">
        <v>250</v>
      </c>
      <c r="C256" s="6" t="s">
        <v>593</v>
      </c>
      <c r="D256" s="6">
        <v>204.0</v>
      </c>
      <c r="E256" s="8" t="s">
        <v>24</v>
      </c>
      <c r="F256" s="6" t="s">
        <v>370</v>
      </c>
      <c r="G256" s="6">
        <v>43.0</v>
      </c>
      <c r="H256" s="6" t="s">
        <v>554</v>
      </c>
      <c r="I256" s="6" t="s">
        <v>554</v>
      </c>
      <c r="J256" s="6" t="s">
        <v>500</v>
      </c>
      <c r="K256" s="9">
        <v>66.5</v>
      </c>
      <c r="L256" s="9">
        <v>61.0</v>
      </c>
      <c r="M256" s="9">
        <v>63.75</v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6">
        <v>2947091.0</v>
      </c>
      <c r="B257" s="7" t="s">
        <v>242</v>
      </c>
      <c r="C257" s="6" t="s">
        <v>594</v>
      </c>
      <c r="D257" s="6">
        <v>204.0</v>
      </c>
      <c r="E257" s="8" t="s">
        <v>24</v>
      </c>
      <c r="F257" s="6" t="s">
        <v>351</v>
      </c>
      <c r="G257" s="6">
        <v>44.0</v>
      </c>
      <c r="H257" s="6" t="s">
        <v>554</v>
      </c>
      <c r="I257" s="6" t="s">
        <v>554</v>
      </c>
      <c r="J257" s="6" t="s">
        <v>500</v>
      </c>
      <c r="K257" s="9">
        <v>66.75</v>
      </c>
      <c r="L257" s="9">
        <v>60.5</v>
      </c>
      <c r="M257" s="9">
        <v>63.625</v>
      </c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6">
        <v>2963205.0</v>
      </c>
      <c r="B258" s="7" t="s">
        <v>284</v>
      </c>
      <c r="C258" s="6" t="s">
        <v>595</v>
      </c>
      <c r="D258" s="6">
        <v>204.0</v>
      </c>
      <c r="E258" s="8" t="s">
        <v>24</v>
      </c>
      <c r="F258" s="6" t="s">
        <v>341</v>
      </c>
      <c r="G258" s="6">
        <v>45.0</v>
      </c>
      <c r="H258" s="6" t="s">
        <v>554</v>
      </c>
      <c r="I258" s="6" t="s">
        <v>554</v>
      </c>
      <c r="J258" s="6" t="s">
        <v>500</v>
      </c>
      <c r="K258" s="9">
        <v>61.75</v>
      </c>
      <c r="L258" s="9">
        <v>65.5</v>
      </c>
      <c r="M258" s="9">
        <v>63.625</v>
      </c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6">
        <v>2964835.0</v>
      </c>
      <c r="B259" s="7" t="s">
        <v>230</v>
      </c>
      <c r="C259" s="6" t="s">
        <v>596</v>
      </c>
      <c r="D259" s="6">
        <v>204.0</v>
      </c>
      <c r="E259" s="8" t="s">
        <v>24</v>
      </c>
      <c r="F259" s="6" t="s">
        <v>370</v>
      </c>
      <c r="G259" s="6">
        <v>46.0</v>
      </c>
      <c r="H259" s="6" t="s">
        <v>554</v>
      </c>
      <c r="I259" s="6" t="s">
        <v>554</v>
      </c>
      <c r="J259" s="6" t="s">
        <v>500</v>
      </c>
      <c r="K259" s="9">
        <v>66.75</v>
      </c>
      <c r="L259" s="9">
        <v>60.0</v>
      </c>
      <c r="M259" s="9">
        <v>63.375</v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6">
        <v>2964877.0</v>
      </c>
      <c r="B260" s="7" t="s">
        <v>317</v>
      </c>
      <c r="C260" s="6" t="s">
        <v>597</v>
      </c>
      <c r="D260" s="6">
        <v>204.0</v>
      </c>
      <c r="E260" s="8" t="s">
        <v>24</v>
      </c>
      <c r="F260" s="6" t="s">
        <v>354</v>
      </c>
      <c r="G260" s="6">
        <v>47.0</v>
      </c>
      <c r="H260" s="6" t="s">
        <v>554</v>
      </c>
      <c r="I260" s="6" t="s">
        <v>554</v>
      </c>
      <c r="J260" s="6" t="s">
        <v>500</v>
      </c>
      <c r="K260" s="9">
        <v>65.5</v>
      </c>
      <c r="L260" s="9">
        <v>60.55</v>
      </c>
      <c r="M260" s="9">
        <v>63.025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6">
        <v>2947713.0</v>
      </c>
      <c r="B261" s="7" t="s">
        <v>272</v>
      </c>
      <c r="C261" s="6" t="s">
        <v>512</v>
      </c>
      <c r="D261" s="6">
        <v>204.0</v>
      </c>
      <c r="E261" s="8" t="s">
        <v>24</v>
      </c>
      <c r="F261" s="6" t="s">
        <v>341</v>
      </c>
      <c r="G261" s="6">
        <v>48.0</v>
      </c>
      <c r="H261" s="6" t="s">
        <v>554</v>
      </c>
      <c r="I261" s="6" t="s">
        <v>554</v>
      </c>
      <c r="J261" s="6" t="s">
        <v>500</v>
      </c>
      <c r="K261" s="9">
        <v>65.0</v>
      </c>
      <c r="L261" s="9">
        <v>61.0</v>
      </c>
      <c r="M261" s="9">
        <v>63.0</v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6">
        <v>2946890.0</v>
      </c>
      <c r="B262" s="7" t="s">
        <v>30</v>
      </c>
      <c r="C262" s="6" t="s">
        <v>414</v>
      </c>
      <c r="D262" s="6">
        <v>204.0</v>
      </c>
      <c r="E262" s="8" t="s">
        <v>24</v>
      </c>
      <c r="F262" s="6" t="s">
        <v>370</v>
      </c>
      <c r="G262" s="6">
        <v>49.0</v>
      </c>
      <c r="H262" s="6" t="s">
        <v>554</v>
      </c>
      <c r="I262" s="6" t="s">
        <v>554</v>
      </c>
      <c r="J262" s="6" t="s">
        <v>500</v>
      </c>
      <c r="K262" s="9">
        <v>61.0</v>
      </c>
      <c r="L262" s="9">
        <v>65.0</v>
      </c>
      <c r="M262" s="9">
        <v>63.0</v>
      </c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6">
        <v>2964309.0</v>
      </c>
      <c r="B263" s="7" t="s">
        <v>266</v>
      </c>
      <c r="C263" s="6" t="s">
        <v>598</v>
      </c>
      <c r="D263" s="6">
        <v>204.0</v>
      </c>
      <c r="E263" s="8" t="s">
        <v>24</v>
      </c>
      <c r="F263" s="6" t="s">
        <v>341</v>
      </c>
      <c r="G263" s="6">
        <v>50.0</v>
      </c>
      <c r="H263" s="6" t="s">
        <v>554</v>
      </c>
      <c r="I263" s="6" t="s">
        <v>554</v>
      </c>
      <c r="J263" s="6" t="s">
        <v>500</v>
      </c>
      <c r="K263" s="9">
        <v>62.5</v>
      </c>
      <c r="L263" s="9">
        <v>63.25</v>
      </c>
      <c r="M263" s="9">
        <v>62.875</v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6">
        <v>2945319.0</v>
      </c>
      <c r="B264" s="7" t="s">
        <v>275</v>
      </c>
      <c r="C264" s="6" t="s">
        <v>599</v>
      </c>
      <c r="D264" s="6">
        <v>204.0</v>
      </c>
      <c r="E264" s="8" t="s">
        <v>24</v>
      </c>
      <c r="F264" s="6" t="s">
        <v>341</v>
      </c>
      <c r="G264" s="6">
        <v>51.0</v>
      </c>
      <c r="H264" s="6" t="s">
        <v>554</v>
      </c>
      <c r="I264" s="6" t="s">
        <v>554</v>
      </c>
      <c r="J264" s="6" t="s">
        <v>500</v>
      </c>
      <c r="K264" s="9">
        <v>62.025</v>
      </c>
      <c r="L264" s="9">
        <v>63.5</v>
      </c>
      <c r="M264" s="9">
        <v>62.7625</v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6">
        <v>2964961.0</v>
      </c>
      <c r="B265" s="7" t="s">
        <v>310</v>
      </c>
      <c r="C265" s="6" t="s">
        <v>600</v>
      </c>
      <c r="D265" s="6">
        <v>204.0</v>
      </c>
      <c r="E265" s="8" t="s">
        <v>24</v>
      </c>
      <c r="F265" s="6" t="s">
        <v>341</v>
      </c>
      <c r="G265" s="6">
        <v>52.0</v>
      </c>
      <c r="H265" s="6" t="s">
        <v>554</v>
      </c>
      <c r="I265" s="6" t="s">
        <v>554</v>
      </c>
      <c r="J265" s="6" t="s">
        <v>500</v>
      </c>
      <c r="K265" s="9">
        <v>58.5</v>
      </c>
      <c r="L265" s="9">
        <v>67.0</v>
      </c>
      <c r="M265" s="9">
        <v>62.75</v>
      </c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6">
        <v>2946296.0</v>
      </c>
      <c r="B266" s="7" t="s">
        <v>271</v>
      </c>
      <c r="C266" s="6" t="s">
        <v>601</v>
      </c>
      <c r="D266" s="6">
        <v>204.0</v>
      </c>
      <c r="E266" s="8" t="s">
        <v>24</v>
      </c>
      <c r="F266" s="6" t="s">
        <v>354</v>
      </c>
      <c r="G266" s="6">
        <v>53.0</v>
      </c>
      <c r="H266" s="6" t="s">
        <v>554</v>
      </c>
      <c r="I266" s="6" t="s">
        <v>554</v>
      </c>
      <c r="J266" s="6" t="s">
        <v>500</v>
      </c>
      <c r="K266" s="9">
        <v>60.75</v>
      </c>
      <c r="L266" s="9">
        <v>64.5</v>
      </c>
      <c r="M266" s="9">
        <v>62.625</v>
      </c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6">
        <v>2946197.0</v>
      </c>
      <c r="B267" s="7" t="s">
        <v>247</v>
      </c>
      <c r="C267" s="6" t="s">
        <v>602</v>
      </c>
      <c r="D267" s="6">
        <v>204.0</v>
      </c>
      <c r="E267" s="8" t="s">
        <v>24</v>
      </c>
      <c r="F267" s="6" t="s">
        <v>341</v>
      </c>
      <c r="G267" s="6">
        <v>54.0</v>
      </c>
      <c r="H267" s="6" t="s">
        <v>554</v>
      </c>
      <c r="I267" s="6" t="s">
        <v>554</v>
      </c>
      <c r="J267" s="6" t="s">
        <v>500</v>
      </c>
      <c r="K267" s="9">
        <v>62.5</v>
      </c>
      <c r="L267" s="9">
        <v>62.25</v>
      </c>
      <c r="M267" s="9">
        <v>62.375</v>
      </c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6">
        <v>2948153.0</v>
      </c>
      <c r="B268" s="7" t="s">
        <v>269</v>
      </c>
      <c r="C268" s="6" t="s">
        <v>603</v>
      </c>
      <c r="D268" s="6">
        <v>204.0</v>
      </c>
      <c r="E268" s="8" t="s">
        <v>24</v>
      </c>
      <c r="F268" s="6" t="s">
        <v>354</v>
      </c>
      <c r="G268" s="6">
        <v>55.0</v>
      </c>
      <c r="H268" s="6" t="s">
        <v>554</v>
      </c>
      <c r="I268" s="6" t="s">
        <v>554</v>
      </c>
      <c r="J268" s="6" t="s">
        <v>500</v>
      </c>
      <c r="K268" s="9">
        <v>63.0</v>
      </c>
      <c r="L268" s="9">
        <v>61.35</v>
      </c>
      <c r="M268" s="9">
        <v>62.175</v>
      </c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6">
        <v>2964959.0</v>
      </c>
      <c r="B269" s="7" t="s">
        <v>279</v>
      </c>
      <c r="C269" s="6" t="s">
        <v>604</v>
      </c>
      <c r="D269" s="6">
        <v>204.0</v>
      </c>
      <c r="E269" s="8" t="s">
        <v>24</v>
      </c>
      <c r="F269" s="6" t="s">
        <v>341</v>
      </c>
      <c r="G269" s="6">
        <v>56.0</v>
      </c>
      <c r="H269" s="6" t="s">
        <v>554</v>
      </c>
      <c r="I269" s="6" t="s">
        <v>554</v>
      </c>
      <c r="J269" s="6" t="s">
        <v>500</v>
      </c>
      <c r="K269" s="9">
        <v>62.15</v>
      </c>
      <c r="L269" s="9">
        <v>61.75</v>
      </c>
      <c r="M269" s="9">
        <v>61.95</v>
      </c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6">
        <v>2964092.0</v>
      </c>
      <c r="B270" s="7" t="s">
        <v>213</v>
      </c>
      <c r="C270" s="6" t="s">
        <v>605</v>
      </c>
      <c r="D270" s="6">
        <v>204.0</v>
      </c>
      <c r="E270" s="8" t="s">
        <v>24</v>
      </c>
      <c r="F270" s="6" t="s">
        <v>351</v>
      </c>
      <c r="G270" s="6">
        <v>57.0</v>
      </c>
      <c r="H270" s="6" t="s">
        <v>554</v>
      </c>
      <c r="I270" s="6" t="s">
        <v>554</v>
      </c>
      <c r="J270" s="6" t="s">
        <v>500</v>
      </c>
      <c r="K270" s="9">
        <v>62.25</v>
      </c>
      <c r="L270" s="9">
        <v>61.25</v>
      </c>
      <c r="M270" s="9">
        <v>61.75</v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6">
        <v>2945370.0</v>
      </c>
      <c r="B271" s="7" t="s">
        <v>231</v>
      </c>
      <c r="C271" s="6" t="s">
        <v>606</v>
      </c>
      <c r="D271" s="6">
        <v>204.0</v>
      </c>
      <c r="E271" s="8" t="s">
        <v>24</v>
      </c>
      <c r="F271" s="6" t="s">
        <v>341</v>
      </c>
      <c r="G271" s="6">
        <v>58.0</v>
      </c>
      <c r="H271" s="6" t="s">
        <v>554</v>
      </c>
      <c r="I271" s="6" t="s">
        <v>554</v>
      </c>
      <c r="J271" s="6" t="s">
        <v>500</v>
      </c>
      <c r="K271" s="9">
        <v>61.0</v>
      </c>
      <c r="L271" s="9">
        <v>62.5</v>
      </c>
      <c r="M271" s="9">
        <v>61.75</v>
      </c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6">
        <v>2961986.0</v>
      </c>
      <c r="B272" s="7" t="s">
        <v>251</v>
      </c>
      <c r="C272" s="6" t="s">
        <v>607</v>
      </c>
      <c r="D272" s="6">
        <v>204.0</v>
      </c>
      <c r="E272" s="8" t="s">
        <v>24</v>
      </c>
      <c r="F272" s="6" t="s">
        <v>341</v>
      </c>
      <c r="G272" s="6">
        <v>59.0</v>
      </c>
      <c r="H272" s="6" t="s">
        <v>554</v>
      </c>
      <c r="I272" s="6" t="s">
        <v>554</v>
      </c>
      <c r="J272" s="6" t="s">
        <v>500</v>
      </c>
      <c r="K272" s="9">
        <v>61.0</v>
      </c>
      <c r="L272" s="9">
        <v>62.25</v>
      </c>
      <c r="M272" s="9">
        <v>61.625</v>
      </c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6">
        <v>2946508.0</v>
      </c>
      <c r="B273" s="7" t="s">
        <v>248</v>
      </c>
      <c r="C273" s="6" t="s">
        <v>608</v>
      </c>
      <c r="D273" s="6">
        <v>204.0</v>
      </c>
      <c r="E273" s="8" t="s">
        <v>24</v>
      </c>
      <c r="F273" s="6" t="s">
        <v>351</v>
      </c>
      <c r="G273" s="6">
        <v>60.0</v>
      </c>
      <c r="H273" s="6" t="s">
        <v>554</v>
      </c>
      <c r="I273" s="6" t="s">
        <v>554</v>
      </c>
      <c r="J273" s="6" t="s">
        <v>500</v>
      </c>
      <c r="K273" s="9">
        <v>62.5</v>
      </c>
      <c r="L273" s="9">
        <v>60.0</v>
      </c>
      <c r="M273" s="9">
        <v>61.25</v>
      </c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6">
        <v>2959618.0</v>
      </c>
      <c r="B274" s="7" t="s">
        <v>270</v>
      </c>
      <c r="C274" s="6" t="s">
        <v>609</v>
      </c>
      <c r="D274" s="6">
        <v>204.0</v>
      </c>
      <c r="E274" s="8" t="s">
        <v>24</v>
      </c>
      <c r="F274" s="6" t="s">
        <v>354</v>
      </c>
      <c r="G274" s="6">
        <v>61.0</v>
      </c>
      <c r="H274" s="6" t="s">
        <v>554</v>
      </c>
      <c r="I274" s="6" t="s">
        <v>554</v>
      </c>
      <c r="J274" s="6" t="s">
        <v>500</v>
      </c>
      <c r="K274" s="9">
        <v>61.5</v>
      </c>
      <c r="L274" s="9">
        <v>61.0</v>
      </c>
      <c r="M274" s="9">
        <v>61.25</v>
      </c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6">
        <v>2948180.0</v>
      </c>
      <c r="B275" s="7" t="s">
        <v>264</v>
      </c>
      <c r="C275" s="6" t="s">
        <v>610</v>
      </c>
      <c r="D275" s="6">
        <v>204.0</v>
      </c>
      <c r="E275" s="8" t="s">
        <v>24</v>
      </c>
      <c r="F275" s="6" t="s">
        <v>354</v>
      </c>
      <c r="G275" s="6">
        <v>62.0</v>
      </c>
      <c r="H275" s="6" t="s">
        <v>554</v>
      </c>
      <c r="I275" s="6" t="s">
        <v>554</v>
      </c>
      <c r="J275" s="6" t="s">
        <v>500</v>
      </c>
      <c r="K275" s="9">
        <v>60.0</v>
      </c>
      <c r="L275" s="9">
        <v>62.5</v>
      </c>
      <c r="M275" s="9">
        <v>61.25</v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6">
        <v>2947910.0</v>
      </c>
      <c r="B276" s="7" t="s">
        <v>211</v>
      </c>
      <c r="C276" s="6" t="s">
        <v>611</v>
      </c>
      <c r="D276" s="6">
        <v>204.0</v>
      </c>
      <c r="E276" s="8" t="s">
        <v>24</v>
      </c>
      <c r="F276" s="6" t="s">
        <v>370</v>
      </c>
      <c r="G276" s="6">
        <v>63.0</v>
      </c>
      <c r="H276" s="6" t="s">
        <v>554</v>
      </c>
      <c r="I276" s="6" t="s">
        <v>554</v>
      </c>
      <c r="J276" s="6" t="s">
        <v>500</v>
      </c>
      <c r="K276" s="9">
        <v>62.0</v>
      </c>
      <c r="L276" s="9">
        <v>60.0</v>
      </c>
      <c r="M276" s="9">
        <v>61.0</v>
      </c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6">
        <v>2949165.0</v>
      </c>
      <c r="B277" s="7" t="s">
        <v>214</v>
      </c>
      <c r="C277" s="6" t="s">
        <v>612</v>
      </c>
      <c r="D277" s="6">
        <v>204.0</v>
      </c>
      <c r="E277" s="8" t="s">
        <v>24</v>
      </c>
      <c r="F277" s="6" t="s">
        <v>341</v>
      </c>
      <c r="G277" s="6">
        <v>64.0</v>
      </c>
      <c r="H277" s="6" t="s">
        <v>554</v>
      </c>
      <c r="I277" s="6" t="s">
        <v>554</v>
      </c>
      <c r="J277" s="6" t="s">
        <v>500</v>
      </c>
      <c r="K277" s="9">
        <v>62.0</v>
      </c>
      <c r="L277" s="9">
        <v>60.0</v>
      </c>
      <c r="M277" s="9">
        <v>61.0</v>
      </c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6">
        <v>2946369.0</v>
      </c>
      <c r="B278" s="7" t="s">
        <v>245</v>
      </c>
      <c r="C278" s="6" t="s">
        <v>613</v>
      </c>
      <c r="D278" s="6">
        <v>204.0</v>
      </c>
      <c r="E278" s="8" t="s">
        <v>24</v>
      </c>
      <c r="F278" s="6" t="s">
        <v>351</v>
      </c>
      <c r="G278" s="6">
        <v>65.0</v>
      </c>
      <c r="H278" s="6" t="s">
        <v>554</v>
      </c>
      <c r="I278" s="6" t="s">
        <v>554</v>
      </c>
      <c r="J278" s="6" t="s">
        <v>500</v>
      </c>
      <c r="K278" s="9">
        <v>60.75</v>
      </c>
      <c r="L278" s="9">
        <v>60.25</v>
      </c>
      <c r="M278" s="9">
        <v>60.5</v>
      </c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6">
        <v>2963920.0</v>
      </c>
      <c r="B279" s="7" t="s">
        <v>203</v>
      </c>
      <c r="C279" s="6" t="s">
        <v>614</v>
      </c>
      <c r="D279" s="6">
        <v>204.0</v>
      </c>
      <c r="E279" s="8" t="s">
        <v>24</v>
      </c>
      <c r="F279" s="6" t="s">
        <v>351</v>
      </c>
      <c r="G279" s="6">
        <v>66.0</v>
      </c>
      <c r="H279" s="6" t="s">
        <v>554</v>
      </c>
      <c r="I279" s="6" t="s">
        <v>554</v>
      </c>
      <c r="J279" s="6" t="s">
        <v>500</v>
      </c>
      <c r="K279" s="9">
        <v>60.75</v>
      </c>
      <c r="L279" s="9">
        <v>60.0</v>
      </c>
      <c r="M279" s="9">
        <v>60.375</v>
      </c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6">
        <v>2945526.0</v>
      </c>
      <c r="B280" s="7" t="s">
        <v>318</v>
      </c>
      <c r="C280" s="6" t="s">
        <v>615</v>
      </c>
      <c r="D280" s="6">
        <v>204.0</v>
      </c>
      <c r="E280" s="8" t="s">
        <v>24</v>
      </c>
      <c r="F280" s="6" t="s">
        <v>341</v>
      </c>
      <c r="G280" s="6">
        <v>67.0</v>
      </c>
      <c r="H280" s="6" t="s">
        <v>554</v>
      </c>
      <c r="I280" s="6" t="s">
        <v>554</v>
      </c>
      <c r="J280" s="6" t="s">
        <v>500</v>
      </c>
      <c r="K280" s="9">
        <v>65.0</v>
      </c>
      <c r="L280" s="9">
        <v>55.0</v>
      </c>
      <c r="M280" s="9">
        <v>60.0</v>
      </c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6">
        <v>2960012.0</v>
      </c>
      <c r="B281" s="7" t="s">
        <v>220</v>
      </c>
      <c r="C281" s="6" t="s">
        <v>616</v>
      </c>
      <c r="D281" s="6">
        <v>204.0</v>
      </c>
      <c r="E281" s="8" t="s">
        <v>24</v>
      </c>
      <c r="F281" s="6" t="s">
        <v>356</v>
      </c>
      <c r="G281" s="6">
        <v>68.0</v>
      </c>
      <c r="H281" s="6" t="s">
        <v>554</v>
      </c>
      <c r="I281" s="6" t="s">
        <v>554</v>
      </c>
      <c r="J281" s="6" t="s">
        <v>500</v>
      </c>
      <c r="K281" s="9">
        <v>60.0</v>
      </c>
      <c r="L281" s="9">
        <v>60.0</v>
      </c>
      <c r="M281" s="9">
        <v>60.0</v>
      </c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6">
        <v>2946386.0</v>
      </c>
      <c r="B282" s="7" t="s">
        <v>295</v>
      </c>
      <c r="C282" s="6" t="s">
        <v>437</v>
      </c>
      <c r="D282" s="6">
        <v>204.0</v>
      </c>
      <c r="E282" s="8" t="s">
        <v>24</v>
      </c>
      <c r="F282" s="6" t="s">
        <v>351</v>
      </c>
      <c r="G282" s="6">
        <v>69.0</v>
      </c>
      <c r="H282" s="6" t="s">
        <v>554</v>
      </c>
      <c r="I282" s="6" t="s">
        <v>554</v>
      </c>
      <c r="J282" s="6" t="s">
        <v>500</v>
      </c>
      <c r="K282" s="9">
        <v>60.0</v>
      </c>
      <c r="L282" s="9">
        <v>60.0</v>
      </c>
      <c r="M282" s="9">
        <v>60.0</v>
      </c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6">
        <v>2949191.0</v>
      </c>
      <c r="B283" s="7" t="s">
        <v>238</v>
      </c>
      <c r="C283" s="6" t="s">
        <v>617</v>
      </c>
      <c r="D283" s="6">
        <v>204.0</v>
      </c>
      <c r="E283" s="8" t="s">
        <v>24</v>
      </c>
      <c r="F283" s="6" t="s">
        <v>341</v>
      </c>
      <c r="G283" s="6">
        <v>70.0</v>
      </c>
      <c r="H283" s="6" t="s">
        <v>554</v>
      </c>
      <c r="I283" s="6" t="s">
        <v>554</v>
      </c>
      <c r="J283" s="6" t="s">
        <v>500</v>
      </c>
      <c r="K283" s="9">
        <v>60.0</v>
      </c>
      <c r="L283" s="9">
        <v>60.0</v>
      </c>
      <c r="M283" s="9">
        <v>60.0</v>
      </c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6">
        <v>2945738.0</v>
      </c>
      <c r="B284" s="7" t="s">
        <v>293</v>
      </c>
      <c r="C284" s="6" t="s">
        <v>618</v>
      </c>
      <c r="D284" s="6">
        <v>204.0</v>
      </c>
      <c r="E284" s="8" t="s">
        <v>24</v>
      </c>
      <c r="F284" s="6" t="s">
        <v>351</v>
      </c>
      <c r="G284" s="6">
        <v>71.0</v>
      </c>
      <c r="H284" s="6" t="s">
        <v>554</v>
      </c>
      <c r="I284" s="6" t="s">
        <v>554</v>
      </c>
      <c r="J284" s="6" t="s">
        <v>500</v>
      </c>
      <c r="K284" s="9">
        <v>60.55</v>
      </c>
      <c r="L284" s="9">
        <v>58.88</v>
      </c>
      <c r="M284" s="9">
        <v>59.715</v>
      </c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30"/>
      <c r="B285" s="5"/>
      <c r="C285" s="5"/>
      <c r="D285" s="30"/>
      <c r="E285" s="5"/>
      <c r="F285" s="30"/>
      <c r="G285" s="30"/>
      <c r="H285" s="30"/>
      <c r="I285" s="30"/>
      <c r="J285" s="30"/>
      <c r="K285" s="30"/>
      <c r="L285" s="30"/>
      <c r="M285" s="30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30"/>
      <c r="B286" s="5"/>
      <c r="C286" s="5"/>
      <c r="D286" s="30"/>
      <c r="E286" s="5"/>
      <c r="F286" s="30"/>
      <c r="G286" s="30"/>
      <c r="H286" s="30"/>
      <c r="I286" s="30"/>
      <c r="J286" s="30"/>
      <c r="K286" s="30"/>
      <c r="L286" s="30"/>
      <c r="M286" s="30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30"/>
      <c r="B287" s="5"/>
      <c r="C287" s="5"/>
      <c r="D287" s="30"/>
      <c r="E287" s="5"/>
      <c r="F287" s="30"/>
      <c r="G287" s="30"/>
      <c r="H287" s="30"/>
      <c r="I287" s="30"/>
      <c r="J287" s="30"/>
      <c r="K287" s="30"/>
      <c r="L287" s="30"/>
      <c r="M287" s="30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30"/>
      <c r="B288" s="5"/>
      <c r="C288" s="5"/>
      <c r="D288" s="30"/>
      <c r="E288" s="5"/>
      <c r="F288" s="30"/>
      <c r="G288" s="30"/>
      <c r="H288" s="30"/>
      <c r="I288" s="30"/>
      <c r="J288" s="30"/>
      <c r="K288" s="30"/>
      <c r="L288" s="30"/>
      <c r="M288" s="30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30"/>
      <c r="B289" s="5"/>
      <c r="C289" s="5"/>
      <c r="D289" s="30"/>
      <c r="E289" s="5"/>
      <c r="F289" s="30"/>
      <c r="G289" s="30"/>
      <c r="H289" s="30"/>
      <c r="I289" s="30"/>
      <c r="J289" s="30"/>
      <c r="K289" s="30"/>
      <c r="L289" s="30"/>
      <c r="M289" s="30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30"/>
      <c r="B290" s="5"/>
      <c r="C290" s="5"/>
      <c r="D290" s="30"/>
      <c r="E290" s="5"/>
      <c r="F290" s="30"/>
      <c r="G290" s="30"/>
      <c r="H290" s="30"/>
      <c r="I290" s="30"/>
      <c r="J290" s="30"/>
      <c r="K290" s="30"/>
      <c r="L290" s="30"/>
      <c r="M290" s="30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30"/>
      <c r="B291" s="5"/>
      <c r="C291" s="5"/>
      <c r="D291" s="30"/>
      <c r="E291" s="5"/>
      <c r="F291" s="30"/>
      <c r="G291" s="30"/>
      <c r="H291" s="30"/>
      <c r="I291" s="30"/>
      <c r="J291" s="30"/>
      <c r="K291" s="30"/>
      <c r="L291" s="30"/>
      <c r="M291" s="30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30"/>
      <c r="B292" s="5"/>
      <c r="C292" s="5"/>
      <c r="D292" s="30"/>
      <c r="E292" s="5"/>
      <c r="F292" s="30"/>
      <c r="G292" s="30"/>
      <c r="H292" s="30"/>
      <c r="I292" s="30"/>
      <c r="J292" s="30"/>
      <c r="K292" s="30"/>
      <c r="L292" s="30"/>
      <c r="M292" s="30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30"/>
      <c r="B293" s="5"/>
      <c r="C293" s="5"/>
      <c r="D293" s="30"/>
      <c r="E293" s="5"/>
      <c r="F293" s="30"/>
      <c r="G293" s="30"/>
      <c r="H293" s="30"/>
      <c r="I293" s="30"/>
      <c r="J293" s="30"/>
      <c r="K293" s="30"/>
      <c r="L293" s="30"/>
      <c r="M293" s="30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30"/>
      <c r="B294" s="5"/>
      <c r="C294" s="5"/>
      <c r="D294" s="30"/>
      <c r="E294" s="5"/>
      <c r="F294" s="30"/>
      <c r="G294" s="30"/>
      <c r="H294" s="30"/>
      <c r="I294" s="30"/>
      <c r="J294" s="30"/>
      <c r="K294" s="30"/>
      <c r="L294" s="30"/>
      <c r="M294" s="30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30"/>
      <c r="B295" s="5"/>
      <c r="C295" s="5"/>
      <c r="D295" s="30"/>
      <c r="E295" s="5"/>
      <c r="F295" s="30"/>
      <c r="G295" s="30"/>
      <c r="H295" s="30"/>
      <c r="I295" s="30"/>
      <c r="J295" s="30"/>
      <c r="K295" s="30"/>
      <c r="L295" s="30"/>
      <c r="M295" s="30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30"/>
      <c r="B296" s="5"/>
      <c r="C296" s="5"/>
      <c r="D296" s="30"/>
      <c r="E296" s="5"/>
      <c r="F296" s="30"/>
      <c r="G296" s="30"/>
      <c r="H296" s="30"/>
      <c r="I296" s="30"/>
      <c r="J296" s="30"/>
      <c r="K296" s="30"/>
      <c r="L296" s="30"/>
      <c r="M296" s="30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30"/>
      <c r="B297" s="5"/>
      <c r="C297" s="5"/>
      <c r="D297" s="30"/>
      <c r="E297" s="5"/>
      <c r="F297" s="30"/>
      <c r="G297" s="30"/>
      <c r="H297" s="30"/>
      <c r="I297" s="30"/>
      <c r="J297" s="30"/>
      <c r="K297" s="30"/>
      <c r="L297" s="30"/>
      <c r="M297" s="30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30"/>
      <c r="B298" s="5"/>
      <c r="C298" s="5"/>
      <c r="D298" s="30"/>
      <c r="E298" s="5"/>
      <c r="F298" s="30"/>
      <c r="G298" s="30"/>
      <c r="H298" s="30"/>
      <c r="I298" s="30"/>
      <c r="J298" s="30"/>
      <c r="K298" s="30"/>
      <c r="L298" s="30"/>
      <c r="M298" s="30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30"/>
      <c r="B299" s="5"/>
      <c r="C299" s="5"/>
      <c r="D299" s="30"/>
      <c r="E299" s="5"/>
      <c r="F299" s="30"/>
      <c r="G299" s="30"/>
      <c r="H299" s="30"/>
      <c r="I299" s="30"/>
      <c r="J299" s="30"/>
      <c r="K299" s="30"/>
      <c r="L299" s="30"/>
      <c r="M299" s="30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30"/>
      <c r="B300" s="5"/>
      <c r="C300" s="5"/>
      <c r="D300" s="30"/>
      <c r="E300" s="5"/>
      <c r="F300" s="30"/>
      <c r="G300" s="30"/>
      <c r="H300" s="30"/>
      <c r="I300" s="30"/>
      <c r="J300" s="30"/>
      <c r="K300" s="30"/>
      <c r="L300" s="30"/>
      <c r="M300" s="30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30"/>
      <c r="B301" s="5"/>
      <c r="C301" s="5"/>
      <c r="D301" s="30"/>
      <c r="E301" s="5"/>
      <c r="F301" s="30"/>
      <c r="G301" s="30"/>
      <c r="H301" s="30"/>
      <c r="I301" s="30"/>
      <c r="J301" s="30"/>
      <c r="K301" s="30"/>
      <c r="L301" s="30"/>
      <c r="M301" s="30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30"/>
      <c r="B302" s="5"/>
      <c r="C302" s="5"/>
      <c r="D302" s="30"/>
      <c r="E302" s="5"/>
      <c r="F302" s="30"/>
      <c r="G302" s="30"/>
      <c r="H302" s="30"/>
      <c r="I302" s="30"/>
      <c r="J302" s="30"/>
      <c r="K302" s="30"/>
      <c r="L302" s="30"/>
      <c r="M302" s="30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30"/>
      <c r="B303" s="5"/>
      <c r="C303" s="5"/>
      <c r="D303" s="30"/>
      <c r="E303" s="5"/>
      <c r="F303" s="30"/>
      <c r="G303" s="30"/>
      <c r="H303" s="30"/>
      <c r="I303" s="30"/>
      <c r="J303" s="30"/>
      <c r="K303" s="30"/>
      <c r="L303" s="30"/>
      <c r="M303" s="30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30"/>
      <c r="B304" s="5"/>
      <c r="C304" s="5"/>
      <c r="D304" s="30"/>
      <c r="E304" s="5"/>
      <c r="F304" s="30"/>
      <c r="G304" s="30"/>
      <c r="H304" s="30"/>
      <c r="I304" s="30"/>
      <c r="J304" s="30"/>
      <c r="K304" s="30"/>
      <c r="L304" s="30"/>
      <c r="M304" s="30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30"/>
      <c r="B305" s="5"/>
      <c r="C305" s="5"/>
      <c r="D305" s="30"/>
      <c r="E305" s="5"/>
      <c r="F305" s="30"/>
      <c r="G305" s="30"/>
      <c r="H305" s="30"/>
      <c r="I305" s="30"/>
      <c r="J305" s="30"/>
      <c r="K305" s="30"/>
      <c r="L305" s="30"/>
      <c r="M305" s="30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30"/>
      <c r="B306" s="5"/>
      <c r="C306" s="5"/>
      <c r="D306" s="30"/>
      <c r="E306" s="5"/>
      <c r="F306" s="30"/>
      <c r="G306" s="30"/>
      <c r="H306" s="30"/>
      <c r="I306" s="30"/>
      <c r="J306" s="30"/>
      <c r="K306" s="30"/>
      <c r="L306" s="30"/>
      <c r="M306" s="30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30"/>
      <c r="B307" s="5"/>
      <c r="C307" s="5"/>
      <c r="D307" s="30"/>
      <c r="E307" s="5"/>
      <c r="F307" s="30"/>
      <c r="G307" s="30"/>
      <c r="H307" s="30"/>
      <c r="I307" s="30"/>
      <c r="J307" s="30"/>
      <c r="K307" s="30"/>
      <c r="L307" s="30"/>
      <c r="M307" s="30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30"/>
      <c r="B308" s="5"/>
      <c r="C308" s="5"/>
      <c r="D308" s="30"/>
      <c r="E308" s="5"/>
      <c r="F308" s="30"/>
      <c r="G308" s="30"/>
      <c r="H308" s="30"/>
      <c r="I308" s="30"/>
      <c r="J308" s="30"/>
      <c r="K308" s="30"/>
      <c r="L308" s="30"/>
      <c r="M308" s="30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30"/>
      <c r="B309" s="5"/>
      <c r="C309" s="5"/>
      <c r="D309" s="30"/>
      <c r="E309" s="5"/>
      <c r="F309" s="30"/>
      <c r="G309" s="30"/>
      <c r="H309" s="30"/>
      <c r="I309" s="30"/>
      <c r="J309" s="30"/>
      <c r="K309" s="30"/>
      <c r="L309" s="30"/>
      <c r="M309" s="30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30"/>
      <c r="B310" s="5"/>
      <c r="C310" s="5"/>
      <c r="D310" s="30"/>
      <c r="E310" s="5"/>
      <c r="F310" s="30"/>
      <c r="G310" s="30"/>
      <c r="H310" s="30"/>
      <c r="I310" s="30"/>
      <c r="J310" s="30"/>
      <c r="K310" s="30"/>
      <c r="L310" s="30"/>
      <c r="M310" s="30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30"/>
      <c r="B311" s="5"/>
      <c r="C311" s="5"/>
      <c r="D311" s="30"/>
      <c r="E311" s="5"/>
      <c r="F311" s="30"/>
      <c r="G311" s="30"/>
      <c r="H311" s="30"/>
      <c r="I311" s="30"/>
      <c r="J311" s="30"/>
      <c r="K311" s="30"/>
      <c r="L311" s="30"/>
      <c r="M311" s="30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30"/>
      <c r="B312" s="5"/>
      <c r="C312" s="5"/>
      <c r="D312" s="30"/>
      <c r="E312" s="5"/>
      <c r="F312" s="30"/>
      <c r="G312" s="30"/>
      <c r="H312" s="30"/>
      <c r="I312" s="30"/>
      <c r="J312" s="30"/>
      <c r="K312" s="30"/>
      <c r="L312" s="30"/>
      <c r="M312" s="30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30"/>
      <c r="B313" s="5"/>
      <c r="C313" s="5"/>
      <c r="D313" s="30"/>
      <c r="E313" s="5"/>
      <c r="F313" s="30"/>
      <c r="G313" s="30"/>
      <c r="H313" s="30"/>
      <c r="I313" s="30"/>
      <c r="J313" s="30"/>
      <c r="K313" s="30"/>
      <c r="L313" s="30"/>
      <c r="M313" s="30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30"/>
      <c r="B314" s="5"/>
      <c r="C314" s="5"/>
      <c r="D314" s="30"/>
      <c r="E314" s="5"/>
      <c r="F314" s="30"/>
      <c r="G314" s="30"/>
      <c r="H314" s="30"/>
      <c r="I314" s="30"/>
      <c r="J314" s="30"/>
      <c r="K314" s="30"/>
      <c r="L314" s="30"/>
      <c r="M314" s="30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30"/>
      <c r="B315" s="5"/>
      <c r="C315" s="5"/>
      <c r="D315" s="30"/>
      <c r="E315" s="5"/>
      <c r="F315" s="30"/>
      <c r="G315" s="30"/>
      <c r="H315" s="30"/>
      <c r="I315" s="30"/>
      <c r="J315" s="30"/>
      <c r="K315" s="30"/>
      <c r="L315" s="30"/>
      <c r="M315" s="30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30"/>
      <c r="B316" s="5"/>
      <c r="C316" s="5"/>
      <c r="D316" s="30"/>
      <c r="E316" s="5"/>
      <c r="F316" s="30"/>
      <c r="G316" s="30"/>
      <c r="H316" s="30"/>
      <c r="I316" s="30"/>
      <c r="J316" s="30"/>
      <c r="K316" s="30"/>
      <c r="L316" s="30"/>
      <c r="M316" s="30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30"/>
      <c r="B317" s="5"/>
      <c r="C317" s="5"/>
      <c r="D317" s="30"/>
      <c r="E317" s="5"/>
      <c r="F317" s="30"/>
      <c r="G317" s="30"/>
      <c r="H317" s="30"/>
      <c r="I317" s="30"/>
      <c r="J317" s="30"/>
      <c r="K317" s="30"/>
      <c r="L317" s="30"/>
      <c r="M317" s="30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30"/>
      <c r="B318" s="5"/>
      <c r="C318" s="5"/>
      <c r="D318" s="30"/>
      <c r="E318" s="5"/>
      <c r="F318" s="30"/>
      <c r="G318" s="30"/>
      <c r="H318" s="30"/>
      <c r="I318" s="30"/>
      <c r="J318" s="30"/>
      <c r="K318" s="30"/>
      <c r="L318" s="30"/>
      <c r="M318" s="30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30"/>
      <c r="B319" s="5"/>
      <c r="C319" s="5"/>
      <c r="D319" s="30"/>
      <c r="E319" s="5"/>
      <c r="F319" s="30"/>
      <c r="G319" s="30"/>
      <c r="H319" s="30"/>
      <c r="I319" s="30"/>
      <c r="J319" s="30"/>
      <c r="K319" s="30"/>
      <c r="L319" s="30"/>
      <c r="M319" s="30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30"/>
      <c r="B320" s="5"/>
      <c r="C320" s="5"/>
      <c r="D320" s="30"/>
      <c r="E320" s="5"/>
      <c r="F320" s="30"/>
      <c r="G320" s="30"/>
      <c r="H320" s="30"/>
      <c r="I320" s="30"/>
      <c r="J320" s="30"/>
      <c r="K320" s="30"/>
      <c r="L320" s="30"/>
      <c r="M320" s="30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30"/>
      <c r="B321" s="5"/>
      <c r="C321" s="5"/>
      <c r="D321" s="30"/>
      <c r="E321" s="5"/>
      <c r="F321" s="30"/>
      <c r="G321" s="30"/>
      <c r="H321" s="30"/>
      <c r="I321" s="30"/>
      <c r="J321" s="30"/>
      <c r="K321" s="30"/>
      <c r="L321" s="30"/>
      <c r="M321" s="30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30"/>
      <c r="B322" s="5"/>
      <c r="C322" s="5"/>
      <c r="D322" s="30"/>
      <c r="E322" s="5"/>
      <c r="F322" s="30"/>
      <c r="G322" s="30"/>
      <c r="H322" s="30"/>
      <c r="I322" s="30"/>
      <c r="J322" s="30"/>
      <c r="K322" s="30"/>
      <c r="L322" s="30"/>
      <c r="M322" s="30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30"/>
      <c r="B323" s="5"/>
      <c r="C323" s="5"/>
      <c r="D323" s="30"/>
      <c r="E323" s="5"/>
      <c r="F323" s="30"/>
      <c r="G323" s="30"/>
      <c r="H323" s="30"/>
      <c r="I323" s="30"/>
      <c r="J323" s="30"/>
      <c r="K323" s="30"/>
      <c r="L323" s="30"/>
      <c r="M323" s="30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30"/>
      <c r="B324" s="5"/>
      <c r="C324" s="5"/>
      <c r="D324" s="30"/>
      <c r="E324" s="5"/>
      <c r="F324" s="30"/>
      <c r="G324" s="30"/>
      <c r="H324" s="30"/>
      <c r="I324" s="30"/>
      <c r="J324" s="30"/>
      <c r="K324" s="30"/>
      <c r="L324" s="30"/>
      <c r="M324" s="30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30"/>
      <c r="B325" s="5"/>
      <c r="C325" s="5"/>
      <c r="D325" s="30"/>
      <c r="E325" s="5"/>
      <c r="F325" s="30"/>
      <c r="G325" s="30"/>
      <c r="H325" s="30"/>
      <c r="I325" s="30"/>
      <c r="J325" s="30"/>
      <c r="K325" s="30"/>
      <c r="L325" s="30"/>
      <c r="M325" s="30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30"/>
      <c r="B326" s="5"/>
      <c r="C326" s="5"/>
      <c r="D326" s="30"/>
      <c r="E326" s="5"/>
      <c r="F326" s="30"/>
      <c r="G326" s="30"/>
      <c r="H326" s="30"/>
      <c r="I326" s="30"/>
      <c r="J326" s="30"/>
      <c r="K326" s="30"/>
      <c r="L326" s="30"/>
      <c r="M326" s="30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30"/>
      <c r="B327" s="5"/>
      <c r="C327" s="5"/>
      <c r="D327" s="30"/>
      <c r="E327" s="5"/>
      <c r="F327" s="30"/>
      <c r="G327" s="30"/>
      <c r="H327" s="30"/>
      <c r="I327" s="30"/>
      <c r="J327" s="30"/>
      <c r="K327" s="30"/>
      <c r="L327" s="30"/>
      <c r="M327" s="30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30"/>
      <c r="B328" s="5"/>
      <c r="C328" s="5"/>
      <c r="D328" s="30"/>
      <c r="E328" s="5"/>
      <c r="F328" s="30"/>
      <c r="G328" s="30"/>
      <c r="H328" s="30"/>
      <c r="I328" s="30"/>
      <c r="J328" s="30"/>
      <c r="K328" s="30"/>
      <c r="L328" s="30"/>
      <c r="M328" s="30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30"/>
      <c r="B329" s="5"/>
      <c r="C329" s="5"/>
      <c r="D329" s="30"/>
      <c r="E329" s="5"/>
      <c r="F329" s="30"/>
      <c r="G329" s="30"/>
      <c r="H329" s="30"/>
      <c r="I329" s="30"/>
      <c r="J329" s="30"/>
      <c r="K329" s="30"/>
      <c r="L329" s="30"/>
      <c r="M329" s="30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30"/>
      <c r="B330" s="5"/>
      <c r="C330" s="5"/>
      <c r="D330" s="30"/>
      <c r="E330" s="5"/>
      <c r="F330" s="30"/>
      <c r="G330" s="30"/>
      <c r="H330" s="30"/>
      <c r="I330" s="30"/>
      <c r="J330" s="30"/>
      <c r="K330" s="30"/>
      <c r="L330" s="30"/>
      <c r="M330" s="30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30"/>
      <c r="B331" s="5"/>
      <c r="C331" s="5"/>
      <c r="D331" s="30"/>
      <c r="E331" s="5"/>
      <c r="F331" s="30"/>
      <c r="G331" s="30"/>
      <c r="H331" s="30"/>
      <c r="I331" s="30"/>
      <c r="J331" s="30"/>
      <c r="K331" s="30"/>
      <c r="L331" s="30"/>
      <c r="M331" s="30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30"/>
      <c r="B332" s="5"/>
      <c r="C332" s="5"/>
      <c r="D332" s="30"/>
      <c r="E332" s="5"/>
      <c r="F332" s="30"/>
      <c r="G332" s="30"/>
      <c r="H332" s="30"/>
      <c r="I332" s="30"/>
      <c r="J332" s="30"/>
      <c r="K332" s="30"/>
      <c r="L332" s="30"/>
      <c r="M332" s="30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30"/>
      <c r="B333" s="5"/>
      <c r="C333" s="5"/>
      <c r="D333" s="30"/>
      <c r="E333" s="5"/>
      <c r="F333" s="30"/>
      <c r="G333" s="30"/>
      <c r="H333" s="30"/>
      <c r="I333" s="30"/>
      <c r="J333" s="30"/>
      <c r="K333" s="30"/>
      <c r="L333" s="30"/>
      <c r="M333" s="30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30"/>
      <c r="B334" s="5"/>
      <c r="C334" s="5"/>
      <c r="D334" s="30"/>
      <c r="E334" s="5"/>
      <c r="F334" s="30"/>
      <c r="G334" s="30"/>
      <c r="H334" s="30"/>
      <c r="I334" s="30"/>
      <c r="J334" s="30"/>
      <c r="K334" s="30"/>
      <c r="L334" s="30"/>
      <c r="M334" s="30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30"/>
      <c r="B335" s="5"/>
      <c r="C335" s="5"/>
      <c r="D335" s="30"/>
      <c r="E335" s="5"/>
      <c r="F335" s="30"/>
      <c r="G335" s="30"/>
      <c r="H335" s="30"/>
      <c r="I335" s="30"/>
      <c r="J335" s="30"/>
      <c r="K335" s="30"/>
      <c r="L335" s="30"/>
      <c r="M335" s="30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30"/>
      <c r="B336" s="5"/>
      <c r="C336" s="5"/>
      <c r="D336" s="30"/>
      <c r="E336" s="5"/>
      <c r="F336" s="30"/>
      <c r="G336" s="30"/>
      <c r="H336" s="30"/>
      <c r="I336" s="30"/>
      <c r="J336" s="30"/>
      <c r="K336" s="30"/>
      <c r="L336" s="30"/>
      <c r="M336" s="30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30"/>
      <c r="B337" s="5"/>
      <c r="C337" s="5"/>
      <c r="D337" s="30"/>
      <c r="E337" s="5"/>
      <c r="F337" s="30"/>
      <c r="G337" s="30"/>
      <c r="H337" s="30"/>
      <c r="I337" s="30"/>
      <c r="J337" s="30"/>
      <c r="K337" s="30"/>
      <c r="L337" s="30"/>
      <c r="M337" s="30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30"/>
      <c r="B338" s="5"/>
      <c r="C338" s="5"/>
      <c r="D338" s="30"/>
      <c r="E338" s="5"/>
      <c r="F338" s="30"/>
      <c r="G338" s="30"/>
      <c r="H338" s="30"/>
      <c r="I338" s="30"/>
      <c r="J338" s="30"/>
      <c r="K338" s="30"/>
      <c r="L338" s="30"/>
      <c r="M338" s="30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30"/>
      <c r="B339" s="5"/>
      <c r="C339" s="5"/>
      <c r="D339" s="30"/>
      <c r="E339" s="5"/>
      <c r="F339" s="30"/>
      <c r="G339" s="30"/>
      <c r="H339" s="30"/>
      <c r="I339" s="30"/>
      <c r="J339" s="30"/>
      <c r="K339" s="30"/>
      <c r="L339" s="30"/>
      <c r="M339" s="30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30"/>
      <c r="B340" s="5"/>
      <c r="C340" s="5"/>
      <c r="D340" s="30"/>
      <c r="E340" s="5"/>
      <c r="F340" s="30"/>
      <c r="G340" s="30"/>
      <c r="H340" s="30"/>
      <c r="I340" s="30"/>
      <c r="J340" s="30"/>
      <c r="K340" s="30"/>
      <c r="L340" s="30"/>
      <c r="M340" s="30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30"/>
      <c r="B341" s="5"/>
      <c r="C341" s="5"/>
      <c r="D341" s="30"/>
      <c r="E341" s="5"/>
      <c r="F341" s="30"/>
      <c r="G341" s="30"/>
      <c r="H341" s="30"/>
      <c r="I341" s="30"/>
      <c r="J341" s="30"/>
      <c r="K341" s="30"/>
      <c r="L341" s="30"/>
      <c r="M341" s="30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30"/>
      <c r="B342" s="5"/>
      <c r="C342" s="5"/>
      <c r="D342" s="30"/>
      <c r="E342" s="5"/>
      <c r="F342" s="30"/>
      <c r="G342" s="30"/>
      <c r="H342" s="30"/>
      <c r="I342" s="30"/>
      <c r="J342" s="30"/>
      <c r="K342" s="30"/>
      <c r="L342" s="30"/>
      <c r="M342" s="30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30"/>
      <c r="B343" s="5"/>
      <c r="C343" s="5"/>
      <c r="D343" s="30"/>
      <c r="E343" s="5"/>
      <c r="F343" s="30"/>
      <c r="G343" s="30"/>
      <c r="H343" s="30"/>
      <c r="I343" s="30"/>
      <c r="J343" s="30"/>
      <c r="K343" s="30"/>
      <c r="L343" s="30"/>
      <c r="M343" s="30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30"/>
      <c r="B344" s="5"/>
      <c r="C344" s="5"/>
      <c r="D344" s="30"/>
      <c r="E344" s="5"/>
      <c r="F344" s="30"/>
      <c r="G344" s="30"/>
      <c r="H344" s="30"/>
      <c r="I344" s="30"/>
      <c r="J344" s="30"/>
      <c r="K344" s="30"/>
      <c r="L344" s="30"/>
      <c r="M344" s="30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30"/>
      <c r="B345" s="5"/>
      <c r="C345" s="5"/>
      <c r="D345" s="30"/>
      <c r="E345" s="5"/>
      <c r="F345" s="30"/>
      <c r="G345" s="30"/>
      <c r="H345" s="30"/>
      <c r="I345" s="30"/>
      <c r="J345" s="30"/>
      <c r="K345" s="30"/>
      <c r="L345" s="30"/>
      <c r="M345" s="30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30"/>
      <c r="B346" s="5"/>
      <c r="C346" s="5"/>
      <c r="D346" s="30"/>
      <c r="E346" s="5"/>
      <c r="F346" s="30"/>
      <c r="G346" s="30"/>
      <c r="H346" s="30"/>
      <c r="I346" s="30"/>
      <c r="J346" s="30"/>
      <c r="K346" s="30"/>
      <c r="L346" s="30"/>
      <c r="M346" s="30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30"/>
      <c r="B347" s="5"/>
      <c r="C347" s="5"/>
      <c r="D347" s="30"/>
      <c r="E347" s="5"/>
      <c r="F347" s="30"/>
      <c r="G347" s="30"/>
      <c r="H347" s="30"/>
      <c r="I347" s="30"/>
      <c r="J347" s="30"/>
      <c r="K347" s="30"/>
      <c r="L347" s="30"/>
      <c r="M347" s="30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30"/>
      <c r="B348" s="5"/>
      <c r="C348" s="5"/>
      <c r="D348" s="30"/>
      <c r="E348" s="5"/>
      <c r="F348" s="30"/>
      <c r="G348" s="30"/>
      <c r="H348" s="30"/>
      <c r="I348" s="30"/>
      <c r="J348" s="30"/>
      <c r="K348" s="30"/>
      <c r="L348" s="30"/>
      <c r="M348" s="30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30"/>
      <c r="B349" s="5"/>
      <c r="C349" s="5"/>
      <c r="D349" s="30"/>
      <c r="E349" s="5"/>
      <c r="F349" s="30"/>
      <c r="G349" s="30"/>
      <c r="H349" s="30"/>
      <c r="I349" s="30"/>
      <c r="J349" s="30"/>
      <c r="K349" s="30"/>
      <c r="L349" s="30"/>
      <c r="M349" s="30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30"/>
      <c r="B350" s="5"/>
      <c r="C350" s="5"/>
      <c r="D350" s="30"/>
      <c r="E350" s="5"/>
      <c r="F350" s="30"/>
      <c r="G350" s="30"/>
      <c r="H350" s="30"/>
      <c r="I350" s="30"/>
      <c r="J350" s="30"/>
      <c r="K350" s="30"/>
      <c r="L350" s="30"/>
      <c r="M350" s="30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30"/>
      <c r="B351" s="5"/>
      <c r="C351" s="5"/>
      <c r="D351" s="30"/>
      <c r="E351" s="5"/>
      <c r="F351" s="30"/>
      <c r="G351" s="30"/>
      <c r="H351" s="30"/>
      <c r="I351" s="30"/>
      <c r="J351" s="30"/>
      <c r="K351" s="30"/>
      <c r="L351" s="30"/>
      <c r="M351" s="30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30"/>
      <c r="B352" s="5"/>
      <c r="C352" s="5"/>
      <c r="D352" s="30"/>
      <c r="E352" s="5"/>
      <c r="F352" s="30"/>
      <c r="G352" s="30"/>
      <c r="H352" s="30"/>
      <c r="I352" s="30"/>
      <c r="J352" s="30"/>
      <c r="K352" s="30"/>
      <c r="L352" s="30"/>
      <c r="M352" s="30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30"/>
      <c r="B353" s="5"/>
      <c r="C353" s="5"/>
      <c r="D353" s="30"/>
      <c r="E353" s="5"/>
      <c r="F353" s="30"/>
      <c r="G353" s="30"/>
      <c r="H353" s="30"/>
      <c r="I353" s="30"/>
      <c r="J353" s="30"/>
      <c r="K353" s="30"/>
      <c r="L353" s="30"/>
      <c r="M353" s="30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30"/>
      <c r="B354" s="5"/>
      <c r="C354" s="5"/>
      <c r="D354" s="30"/>
      <c r="E354" s="5"/>
      <c r="F354" s="30"/>
      <c r="G354" s="30"/>
      <c r="H354" s="30"/>
      <c r="I354" s="30"/>
      <c r="J354" s="30"/>
      <c r="K354" s="30"/>
      <c r="L354" s="30"/>
      <c r="M354" s="30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30"/>
      <c r="B355" s="5"/>
      <c r="C355" s="5"/>
      <c r="D355" s="30"/>
      <c r="E355" s="5"/>
      <c r="F355" s="30"/>
      <c r="G355" s="30"/>
      <c r="H355" s="30"/>
      <c r="I355" s="30"/>
      <c r="J355" s="30"/>
      <c r="K355" s="30"/>
      <c r="L355" s="30"/>
      <c r="M355" s="30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30"/>
      <c r="B356" s="5"/>
      <c r="C356" s="5"/>
      <c r="D356" s="30"/>
      <c r="E356" s="5"/>
      <c r="F356" s="30"/>
      <c r="G356" s="30"/>
      <c r="H356" s="30"/>
      <c r="I356" s="30"/>
      <c r="J356" s="30"/>
      <c r="K356" s="30"/>
      <c r="L356" s="30"/>
      <c r="M356" s="30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30"/>
      <c r="B357" s="5"/>
      <c r="C357" s="5"/>
      <c r="D357" s="30"/>
      <c r="E357" s="5"/>
      <c r="F357" s="30"/>
      <c r="G357" s="30"/>
      <c r="H357" s="30"/>
      <c r="I357" s="30"/>
      <c r="J357" s="30"/>
      <c r="K357" s="30"/>
      <c r="L357" s="30"/>
      <c r="M357" s="30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30"/>
      <c r="B358" s="5"/>
      <c r="C358" s="5"/>
      <c r="D358" s="30"/>
      <c r="E358" s="5"/>
      <c r="F358" s="30"/>
      <c r="G358" s="30"/>
      <c r="H358" s="30"/>
      <c r="I358" s="30"/>
      <c r="J358" s="30"/>
      <c r="K358" s="30"/>
      <c r="L358" s="30"/>
      <c r="M358" s="30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30"/>
      <c r="B359" s="5"/>
      <c r="C359" s="5"/>
      <c r="D359" s="30"/>
      <c r="E359" s="5"/>
      <c r="F359" s="30"/>
      <c r="G359" s="30"/>
      <c r="H359" s="30"/>
      <c r="I359" s="30"/>
      <c r="J359" s="30"/>
      <c r="K359" s="30"/>
      <c r="L359" s="30"/>
      <c r="M359" s="30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30"/>
      <c r="B360" s="5"/>
      <c r="C360" s="5"/>
      <c r="D360" s="30"/>
      <c r="E360" s="5"/>
      <c r="F360" s="30"/>
      <c r="G360" s="30"/>
      <c r="H360" s="30"/>
      <c r="I360" s="30"/>
      <c r="J360" s="30"/>
      <c r="K360" s="30"/>
      <c r="L360" s="30"/>
      <c r="M360" s="30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30"/>
      <c r="B361" s="5"/>
      <c r="C361" s="5"/>
      <c r="D361" s="30"/>
      <c r="E361" s="5"/>
      <c r="F361" s="30"/>
      <c r="G361" s="30"/>
      <c r="H361" s="30"/>
      <c r="I361" s="30"/>
      <c r="J361" s="30"/>
      <c r="K361" s="30"/>
      <c r="L361" s="30"/>
      <c r="M361" s="30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30"/>
      <c r="B362" s="5"/>
      <c r="C362" s="5"/>
      <c r="D362" s="30"/>
      <c r="E362" s="5"/>
      <c r="F362" s="30"/>
      <c r="G362" s="30"/>
      <c r="H362" s="30"/>
      <c r="I362" s="30"/>
      <c r="J362" s="30"/>
      <c r="K362" s="30"/>
      <c r="L362" s="30"/>
      <c r="M362" s="30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30"/>
      <c r="B363" s="5"/>
      <c r="C363" s="5"/>
      <c r="D363" s="30"/>
      <c r="E363" s="5"/>
      <c r="F363" s="30"/>
      <c r="G363" s="30"/>
      <c r="H363" s="30"/>
      <c r="I363" s="30"/>
      <c r="J363" s="30"/>
      <c r="K363" s="30"/>
      <c r="L363" s="30"/>
      <c r="M363" s="30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30"/>
      <c r="B364" s="5"/>
      <c r="C364" s="5"/>
      <c r="D364" s="30"/>
      <c r="E364" s="5"/>
      <c r="F364" s="30"/>
      <c r="G364" s="30"/>
      <c r="H364" s="30"/>
      <c r="I364" s="30"/>
      <c r="J364" s="30"/>
      <c r="K364" s="30"/>
      <c r="L364" s="30"/>
      <c r="M364" s="30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30"/>
      <c r="B365" s="5"/>
      <c r="C365" s="5"/>
      <c r="D365" s="30"/>
      <c r="E365" s="5"/>
      <c r="F365" s="30"/>
      <c r="G365" s="30"/>
      <c r="H365" s="30"/>
      <c r="I365" s="30"/>
      <c r="J365" s="30"/>
      <c r="K365" s="30"/>
      <c r="L365" s="30"/>
      <c r="M365" s="30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30"/>
      <c r="B366" s="5"/>
      <c r="C366" s="5"/>
      <c r="D366" s="30"/>
      <c r="E366" s="5"/>
      <c r="F366" s="30"/>
      <c r="G366" s="30"/>
      <c r="H366" s="30"/>
      <c r="I366" s="30"/>
      <c r="J366" s="30"/>
      <c r="K366" s="30"/>
      <c r="L366" s="30"/>
      <c r="M366" s="30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30"/>
      <c r="B367" s="5"/>
      <c r="C367" s="5"/>
      <c r="D367" s="30"/>
      <c r="E367" s="5"/>
      <c r="F367" s="30"/>
      <c r="G367" s="30"/>
      <c r="H367" s="30"/>
      <c r="I367" s="30"/>
      <c r="J367" s="30"/>
      <c r="K367" s="30"/>
      <c r="L367" s="30"/>
      <c r="M367" s="30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30"/>
      <c r="B368" s="5"/>
      <c r="C368" s="5"/>
      <c r="D368" s="30"/>
      <c r="E368" s="5"/>
      <c r="F368" s="30"/>
      <c r="G368" s="30"/>
      <c r="H368" s="30"/>
      <c r="I368" s="30"/>
      <c r="J368" s="30"/>
      <c r="K368" s="30"/>
      <c r="L368" s="30"/>
      <c r="M368" s="30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30"/>
      <c r="B369" s="5"/>
      <c r="C369" s="5"/>
      <c r="D369" s="30"/>
      <c r="E369" s="5"/>
      <c r="F369" s="30"/>
      <c r="G369" s="30"/>
      <c r="H369" s="30"/>
      <c r="I369" s="30"/>
      <c r="J369" s="30"/>
      <c r="K369" s="30"/>
      <c r="L369" s="30"/>
      <c r="M369" s="30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30"/>
      <c r="B370" s="5"/>
      <c r="C370" s="5"/>
      <c r="D370" s="30"/>
      <c r="E370" s="5"/>
      <c r="F370" s="30"/>
      <c r="G370" s="30"/>
      <c r="H370" s="30"/>
      <c r="I370" s="30"/>
      <c r="J370" s="30"/>
      <c r="K370" s="30"/>
      <c r="L370" s="30"/>
      <c r="M370" s="30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30"/>
      <c r="B371" s="5"/>
      <c r="C371" s="5"/>
      <c r="D371" s="30"/>
      <c r="E371" s="5"/>
      <c r="F371" s="30"/>
      <c r="G371" s="30"/>
      <c r="H371" s="30"/>
      <c r="I371" s="30"/>
      <c r="J371" s="30"/>
      <c r="K371" s="30"/>
      <c r="L371" s="30"/>
      <c r="M371" s="30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30"/>
      <c r="B372" s="5"/>
      <c r="C372" s="5"/>
      <c r="D372" s="30"/>
      <c r="E372" s="5"/>
      <c r="F372" s="30"/>
      <c r="G372" s="30"/>
      <c r="H372" s="30"/>
      <c r="I372" s="30"/>
      <c r="J372" s="30"/>
      <c r="K372" s="30"/>
      <c r="L372" s="30"/>
      <c r="M372" s="30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30"/>
      <c r="B373" s="5"/>
      <c r="C373" s="5"/>
      <c r="D373" s="30"/>
      <c r="E373" s="5"/>
      <c r="F373" s="30"/>
      <c r="G373" s="30"/>
      <c r="H373" s="30"/>
      <c r="I373" s="30"/>
      <c r="J373" s="30"/>
      <c r="K373" s="30"/>
      <c r="L373" s="30"/>
      <c r="M373" s="30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30"/>
      <c r="B374" s="5"/>
      <c r="C374" s="5"/>
      <c r="D374" s="30"/>
      <c r="E374" s="5"/>
      <c r="F374" s="30"/>
      <c r="G374" s="30"/>
      <c r="H374" s="30"/>
      <c r="I374" s="30"/>
      <c r="J374" s="30"/>
      <c r="K374" s="30"/>
      <c r="L374" s="30"/>
      <c r="M374" s="30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30"/>
      <c r="B375" s="5"/>
      <c r="C375" s="5"/>
      <c r="D375" s="30"/>
      <c r="E375" s="5"/>
      <c r="F375" s="30"/>
      <c r="G375" s="30"/>
      <c r="H375" s="30"/>
      <c r="I375" s="30"/>
      <c r="J375" s="30"/>
      <c r="K375" s="30"/>
      <c r="L375" s="30"/>
      <c r="M375" s="30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30"/>
      <c r="B376" s="5"/>
      <c r="C376" s="5"/>
      <c r="D376" s="30"/>
      <c r="E376" s="5"/>
      <c r="F376" s="30"/>
      <c r="G376" s="30"/>
      <c r="H376" s="30"/>
      <c r="I376" s="30"/>
      <c r="J376" s="30"/>
      <c r="K376" s="30"/>
      <c r="L376" s="30"/>
      <c r="M376" s="30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30"/>
      <c r="B377" s="5"/>
      <c r="C377" s="5"/>
      <c r="D377" s="30"/>
      <c r="E377" s="5"/>
      <c r="F377" s="30"/>
      <c r="G377" s="30"/>
      <c r="H377" s="30"/>
      <c r="I377" s="30"/>
      <c r="J377" s="30"/>
      <c r="K377" s="30"/>
      <c r="L377" s="30"/>
      <c r="M377" s="30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30"/>
      <c r="B378" s="5"/>
      <c r="C378" s="5"/>
      <c r="D378" s="30"/>
      <c r="E378" s="5"/>
      <c r="F378" s="30"/>
      <c r="G378" s="30"/>
      <c r="H378" s="30"/>
      <c r="I378" s="30"/>
      <c r="J378" s="30"/>
      <c r="K378" s="30"/>
      <c r="L378" s="30"/>
      <c r="M378" s="30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30"/>
      <c r="B379" s="5"/>
      <c r="C379" s="5"/>
      <c r="D379" s="30"/>
      <c r="E379" s="5"/>
      <c r="F379" s="30"/>
      <c r="G379" s="30"/>
      <c r="H379" s="30"/>
      <c r="I379" s="30"/>
      <c r="J379" s="30"/>
      <c r="K379" s="30"/>
      <c r="L379" s="30"/>
      <c r="M379" s="30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30"/>
      <c r="B380" s="5"/>
      <c r="C380" s="5"/>
      <c r="D380" s="30"/>
      <c r="E380" s="5"/>
      <c r="F380" s="30"/>
      <c r="G380" s="30"/>
      <c r="H380" s="30"/>
      <c r="I380" s="30"/>
      <c r="J380" s="30"/>
      <c r="K380" s="30"/>
      <c r="L380" s="30"/>
      <c r="M380" s="30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30"/>
      <c r="B381" s="5"/>
      <c r="C381" s="5"/>
      <c r="D381" s="30"/>
      <c r="E381" s="5"/>
      <c r="F381" s="30"/>
      <c r="G381" s="30"/>
      <c r="H381" s="30"/>
      <c r="I381" s="30"/>
      <c r="J381" s="30"/>
      <c r="K381" s="30"/>
      <c r="L381" s="30"/>
      <c r="M381" s="30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30"/>
      <c r="B382" s="5"/>
      <c r="C382" s="5"/>
      <c r="D382" s="30"/>
      <c r="E382" s="5"/>
      <c r="F382" s="30"/>
      <c r="G382" s="30"/>
      <c r="H382" s="30"/>
      <c r="I382" s="30"/>
      <c r="J382" s="30"/>
      <c r="K382" s="30"/>
      <c r="L382" s="30"/>
      <c r="M382" s="30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30"/>
      <c r="B383" s="5"/>
      <c r="C383" s="5"/>
      <c r="D383" s="30"/>
      <c r="E383" s="5"/>
      <c r="F383" s="30"/>
      <c r="G383" s="30"/>
      <c r="H383" s="30"/>
      <c r="I383" s="30"/>
      <c r="J383" s="30"/>
      <c r="K383" s="30"/>
      <c r="L383" s="30"/>
      <c r="M383" s="30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30"/>
      <c r="B384" s="5"/>
      <c r="C384" s="5"/>
      <c r="D384" s="30"/>
      <c r="E384" s="5"/>
      <c r="F384" s="30"/>
      <c r="G384" s="30"/>
      <c r="H384" s="30"/>
      <c r="I384" s="30"/>
      <c r="J384" s="30"/>
      <c r="K384" s="30"/>
      <c r="L384" s="30"/>
      <c r="M384" s="30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30"/>
      <c r="B385" s="5"/>
      <c r="C385" s="5"/>
      <c r="D385" s="30"/>
      <c r="E385" s="5"/>
      <c r="F385" s="30"/>
      <c r="G385" s="30"/>
      <c r="H385" s="30"/>
      <c r="I385" s="30"/>
      <c r="J385" s="30"/>
      <c r="K385" s="30"/>
      <c r="L385" s="30"/>
      <c r="M385" s="30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30"/>
      <c r="B386" s="5"/>
      <c r="C386" s="5"/>
      <c r="D386" s="30"/>
      <c r="E386" s="5"/>
      <c r="F386" s="30"/>
      <c r="G386" s="30"/>
      <c r="H386" s="30"/>
      <c r="I386" s="30"/>
      <c r="J386" s="30"/>
      <c r="K386" s="30"/>
      <c r="L386" s="30"/>
      <c r="M386" s="30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30"/>
      <c r="B387" s="5"/>
      <c r="C387" s="5"/>
      <c r="D387" s="30"/>
      <c r="E387" s="5"/>
      <c r="F387" s="30"/>
      <c r="G387" s="30"/>
      <c r="H387" s="30"/>
      <c r="I387" s="30"/>
      <c r="J387" s="30"/>
      <c r="K387" s="30"/>
      <c r="L387" s="30"/>
      <c r="M387" s="30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30"/>
      <c r="B388" s="5"/>
      <c r="C388" s="5"/>
      <c r="D388" s="30"/>
      <c r="E388" s="5"/>
      <c r="F388" s="30"/>
      <c r="G388" s="30"/>
      <c r="H388" s="30"/>
      <c r="I388" s="30"/>
      <c r="J388" s="30"/>
      <c r="K388" s="30"/>
      <c r="L388" s="30"/>
      <c r="M388" s="30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30"/>
      <c r="B389" s="5"/>
      <c r="C389" s="5"/>
      <c r="D389" s="30"/>
      <c r="E389" s="5"/>
      <c r="F389" s="30"/>
      <c r="G389" s="30"/>
      <c r="H389" s="30"/>
      <c r="I389" s="30"/>
      <c r="J389" s="30"/>
      <c r="K389" s="30"/>
      <c r="L389" s="30"/>
      <c r="M389" s="30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30"/>
      <c r="B390" s="5"/>
      <c r="C390" s="5"/>
      <c r="D390" s="30"/>
      <c r="E390" s="5"/>
      <c r="F390" s="30"/>
      <c r="G390" s="30"/>
      <c r="H390" s="30"/>
      <c r="I390" s="30"/>
      <c r="J390" s="30"/>
      <c r="K390" s="30"/>
      <c r="L390" s="30"/>
      <c r="M390" s="30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30"/>
      <c r="B391" s="5"/>
      <c r="C391" s="5"/>
      <c r="D391" s="30"/>
      <c r="E391" s="5"/>
      <c r="F391" s="30"/>
      <c r="G391" s="30"/>
      <c r="H391" s="30"/>
      <c r="I391" s="30"/>
      <c r="J391" s="30"/>
      <c r="K391" s="30"/>
      <c r="L391" s="30"/>
      <c r="M391" s="30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30"/>
      <c r="B392" s="5"/>
      <c r="C392" s="5"/>
      <c r="D392" s="30"/>
      <c r="E392" s="5"/>
      <c r="F392" s="30"/>
      <c r="G392" s="30"/>
      <c r="H392" s="30"/>
      <c r="I392" s="30"/>
      <c r="J392" s="30"/>
      <c r="K392" s="30"/>
      <c r="L392" s="30"/>
      <c r="M392" s="30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30"/>
      <c r="B393" s="5"/>
      <c r="C393" s="5"/>
      <c r="D393" s="30"/>
      <c r="E393" s="5"/>
      <c r="F393" s="30"/>
      <c r="G393" s="30"/>
      <c r="H393" s="30"/>
      <c r="I393" s="30"/>
      <c r="J393" s="30"/>
      <c r="K393" s="30"/>
      <c r="L393" s="30"/>
      <c r="M393" s="30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30"/>
      <c r="B394" s="5"/>
      <c r="C394" s="5"/>
      <c r="D394" s="30"/>
      <c r="E394" s="5"/>
      <c r="F394" s="30"/>
      <c r="G394" s="30"/>
      <c r="H394" s="30"/>
      <c r="I394" s="30"/>
      <c r="J394" s="30"/>
      <c r="K394" s="30"/>
      <c r="L394" s="30"/>
      <c r="M394" s="30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30"/>
      <c r="B395" s="5"/>
      <c r="C395" s="5"/>
      <c r="D395" s="30"/>
      <c r="E395" s="5"/>
      <c r="F395" s="30"/>
      <c r="G395" s="30"/>
      <c r="H395" s="30"/>
      <c r="I395" s="30"/>
      <c r="J395" s="30"/>
      <c r="K395" s="30"/>
      <c r="L395" s="30"/>
      <c r="M395" s="30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30"/>
      <c r="B396" s="5"/>
      <c r="C396" s="5"/>
      <c r="D396" s="30"/>
      <c r="E396" s="5"/>
      <c r="F396" s="30"/>
      <c r="G396" s="30"/>
      <c r="H396" s="30"/>
      <c r="I396" s="30"/>
      <c r="J396" s="30"/>
      <c r="K396" s="30"/>
      <c r="L396" s="30"/>
      <c r="M396" s="30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30"/>
      <c r="B397" s="5"/>
      <c r="C397" s="5"/>
      <c r="D397" s="30"/>
      <c r="E397" s="5"/>
      <c r="F397" s="30"/>
      <c r="G397" s="30"/>
      <c r="H397" s="30"/>
      <c r="I397" s="30"/>
      <c r="J397" s="30"/>
      <c r="K397" s="30"/>
      <c r="L397" s="30"/>
      <c r="M397" s="30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30"/>
      <c r="B398" s="5"/>
      <c r="C398" s="5"/>
      <c r="D398" s="30"/>
      <c r="E398" s="5"/>
      <c r="F398" s="30"/>
      <c r="G398" s="30"/>
      <c r="H398" s="30"/>
      <c r="I398" s="30"/>
      <c r="J398" s="30"/>
      <c r="K398" s="30"/>
      <c r="L398" s="30"/>
      <c r="M398" s="30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30"/>
      <c r="B399" s="5"/>
      <c r="C399" s="5"/>
      <c r="D399" s="30"/>
      <c r="E399" s="5"/>
      <c r="F399" s="30"/>
      <c r="G399" s="30"/>
      <c r="H399" s="30"/>
      <c r="I399" s="30"/>
      <c r="J399" s="30"/>
      <c r="K399" s="30"/>
      <c r="L399" s="30"/>
      <c r="M399" s="30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30"/>
      <c r="B400" s="5"/>
      <c r="C400" s="5"/>
      <c r="D400" s="30"/>
      <c r="E400" s="5"/>
      <c r="F400" s="30"/>
      <c r="G400" s="30"/>
      <c r="H400" s="30"/>
      <c r="I400" s="30"/>
      <c r="J400" s="30"/>
      <c r="K400" s="30"/>
      <c r="L400" s="30"/>
      <c r="M400" s="30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30"/>
      <c r="B401" s="5"/>
      <c r="C401" s="5"/>
      <c r="D401" s="30"/>
      <c r="E401" s="5"/>
      <c r="F401" s="30"/>
      <c r="G401" s="30"/>
      <c r="H401" s="30"/>
      <c r="I401" s="30"/>
      <c r="J401" s="30"/>
      <c r="K401" s="30"/>
      <c r="L401" s="30"/>
      <c r="M401" s="30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30"/>
      <c r="B402" s="5"/>
      <c r="C402" s="5"/>
      <c r="D402" s="30"/>
      <c r="E402" s="5"/>
      <c r="F402" s="30"/>
      <c r="G402" s="30"/>
      <c r="H402" s="30"/>
      <c r="I402" s="30"/>
      <c r="J402" s="30"/>
      <c r="K402" s="30"/>
      <c r="L402" s="30"/>
      <c r="M402" s="30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30"/>
      <c r="B403" s="5"/>
      <c r="C403" s="5"/>
      <c r="D403" s="30"/>
      <c r="E403" s="5"/>
      <c r="F403" s="30"/>
      <c r="G403" s="30"/>
      <c r="H403" s="30"/>
      <c r="I403" s="30"/>
      <c r="J403" s="30"/>
      <c r="K403" s="30"/>
      <c r="L403" s="30"/>
      <c r="M403" s="30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30"/>
      <c r="B404" s="5"/>
      <c r="C404" s="5"/>
      <c r="D404" s="30"/>
      <c r="E404" s="5"/>
      <c r="F404" s="30"/>
      <c r="G404" s="30"/>
      <c r="H404" s="30"/>
      <c r="I404" s="30"/>
      <c r="J404" s="30"/>
      <c r="K404" s="30"/>
      <c r="L404" s="30"/>
      <c r="M404" s="30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30"/>
      <c r="B405" s="5"/>
      <c r="C405" s="5"/>
      <c r="D405" s="30"/>
      <c r="E405" s="5"/>
      <c r="F405" s="30"/>
      <c r="G405" s="30"/>
      <c r="H405" s="30"/>
      <c r="I405" s="30"/>
      <c r="J405" s="30"/>
      <c r="K405" s="30"/>
      <c r="L405" s="30"/>
      <c r="M405" s="30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30"/>
      <c r="B406" s="5"/>
      <c r="C406" s="5"/>
      <c r="D406" s="30"/>
      <c r="E406" s="5"/>
      <c r="F406" s="30"/>
      <c r="G406" s="30"/>
      <c r="H406" s="30"/>
      <c r="I406" s="30"/>
      <c r="J406" s="30"/>
      <c r="K406" s="30"/>
      <c r="L406" s="30"/>
      <c r="M406" s="30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30"/>
      <c r="B407" s="5"/>
      <c r="C407" s="5"/>
      <c r="D407" s="30"/>
      <c r="E407" s="5"/>
      <c r="F407" s="30"/>
      <c r="G407" s="30"/>
      <c r="H407" s="30"/>
      <c r="I407" s="30"/>
      <c r="J407" s="30"/>
      <c r="K407" s="30"/>
      <c r="L407" s="30"/>
      <c r="M407" s="30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30"/>
      <c r="B408" s="5"/>
      <c r="C408" s="5"/>
      <c r="D408" s="30"/>
      <c r="E408" s="5"/>
      <c r="F408" s="30"/>
      <c r="G408" s="30"/>
      <c r="H408" s="30"/>
      <c r="I408" s="30"/>
      <c r="J408" s="30"/>
      <c r="K408" s="30"/>
      <c r="L408" s="30"/>
      <c r="M408" s="30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30"/>
      <c r="B409" s="5"/>
      <c r="C409" s="5"/>
      <c r="D409" s="30"/>
      <c r="E409" s="5"/>
      <c r="F409" s="30"/>
      <c r="G409" s="30"/>
      <c r="H409" s="30"/>
      <c r="I409" s="30"/>
      <c r="J409" s="30"/>
      <c r="K409" s="30"/>
      <c r="L409" s="30"/>
      <c r="M409" s="30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30"/>
      <c r="B410" s="5"/>
      <c r="C410" s="5"/>
      <c r="D410" s="30"/>
      <c r="E410" s="5"/>
      <c r="F410" s="30"/>
      <c r="G410" s="30"/>
      <c r="H410" s="30"/>
      <c r="I410" s="30"/>
      <c r="J410" s="30"/>
      <c r="K410" s="30"/>
      <c r="L410" s="30"/>
      <c r="M410" s="30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30"/>
      <c r="B411" s="5"/>
      <c r="C411" s="5"/>
      <c r="D411" s="30"/>
      <c r="E411" s="5"/>
      <c r="F411" s="30"/>
      <c r="G411" s="30"/>
      <c r="H411" s="30"/>
      <c r="I411" s="30"/>
      <c r="J411" s="30"/>
      <c r="K411" s="30"/>
      <c r="L411" s="30"/>
      <c r="M411" s="30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30"/>
      <c r="B412" s="5"/>
      <c r="C412" s="5"/>
      <c r="D412" s="30"/>
      <c r="E412" s="5"/>
      <c r="F412" s="30"/>
      <c r="G412" s="30"/>
      <c r="H412" s="30"/>
      <c r="I412" s="30"/>
      <c r="J412" s="30"/>
      <c r="K412" s="30"/>
      <c r="L412" s="30"/>
      <c r="M412" s="30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30"/>
      <c r="B413" s="5"/>
      <c r="C413" s="5"/>
      <c r="D413" s="30"/>
      <c r="E413" s="5"/>
      <c r="F413" s="30"/>
      <c r="G413" s="30"/>
      <c r="H413" s="30"/>
      <c r="I413" s="30"/>
      <c r="J413" s="30"/>
      <c r="K413" s="30"/>
      <c r="L413" s="30"/>
      <c r="M413" s="30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30"/>
      <c r="B414" s="5"/>
      <c r="C414" s="5"/>
      <c r="D414" s="30"/>
      <c r="E414" s="5"/>
      <c r="F414" s="30"/>
      <c r="G414" s="30"/>
      <c r="H414" s="30"/>
      <c r="I414" s="30"/>
      <c r="J414" s="30"/>
      <c r="K414" s="30"/>
      <c r="L414" s="30"/>
      <c r="M414" s="30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30"/>
      <c r="B415" s="5"/>
      <c r="C415" s="5"/>
      <c r="D415" s="30"/>
      <c r="E415" s="5"/>
      <c r="F415" s="30"/>
      <c r="G415" s="30"/>
      <c r="H415" s="30"/>
      <c r="I415" s="30"/>
      <c r="J415" s="30"/>
      <c r="K415" s="30"/>
      <c r="L415" s="30"/>
      <c r="M415" s="30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30"/>
      <c r="B416" s="5"/>
      <c r="C416" s="5"/>
      <c r="D416" s="30"/>
      <c r="E416" s="5"/>
      <c r="F416" s="30"/>
      <c r="G416" s="30"/>
      <c r="H416" s="30"/>
      <c r="I416" s="30"/>
      <c r="J416" s="30"/>
      <c r="K416" s="30"/>
      <c r="L416" s="30"/>
      <c r="M416" s="30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30"/>
      <c r="B417" s="5"/>
      <c r="C417" s="5"/>
      <c r="D417" s="30"/>
      <c r="E417" s="5"/>
      <c r="F417" s="30"/>
      <c r="G417" s="30"/>
      <c r="H417" s="30"/>
      <c r="I417" s="30"/>
      <c r="J417" s="30"/>
      <c r="K417" s="30"/>
      <c r="L417" s="30"/>
      <c r="M417" s="30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30"/>
      <c r="B418" s="5"/>
      <c r="C418" s="5"/>
      <c r="D418" s="30"/>
      <c r="E418" s="5"/>
      <c r="F418" s="30"/>
      <c r="G418" s="30"/>
      <c r="H418" s="30"/>
      <c r="I418" s="30"/>
      <c r="J418" s="30"/>
      <c r="K418" s="30"/>
      <c r="L418" s="30"/>
      <c r="M418" s="30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30"/>
      <c r="B419" s="5"/>
      <c r="C419" s="5"/>
      <c r="D419" s="30"/>
      <c r="E419" s="5"/>
      <c r="F419" s="30"/>
      <c r="G419" s="30"/>
      <c r="H419" s="30"/>
      <c r="I419" s="30"/>
      <c r="J419" s="30"/>
      <c r="K419" s="30"/>
      <c r="L419" s="30"/>
      <c r="M419" s="30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30"/>
      <c r="B420" s="5"/>
      <c r="C420" s="5"/>
      <c r="D420" s="30"/>
      <c r="E420" s="5"/>
      <c r="F420" s="30"/>
      <c r="G420" s="30"/>
      <c r="H420" s="30"/>
      <c r="I420" s="30"/>
      <c r="J420" s="30"/>
      <c r="K420" s="30"/>
      <c r="L420" s="30"/>
      <c r="M420" s="30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30"/>
      <c r="B421" s="5"/>
      <c r="C421" s="5"/>
      <c r="D421" s="30"/>
      <c r="E421" s="5"/>
      <c r="F421" s="30"/>
      <c r="G421" s="30"/>
      <c r="H421" s="30"/>
      <c r="I421" s="30"/>
      <c r="J421" s="30"/>
      <c r="K421" s="30"/>
      <c r="L421" s="30"/>
      <c r="M421" s="30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30"/>
      <c r="B422" s="5"/>
      <c r="C422" s="5"/>
      <c r="D422" s="30"/>
      <c r="E422" s="5"/>
      <c r="F422" s="30"/>
      <c r="G422" s="30"/>
      <c r="H422" s="30"/>
      <c r="I422" s="30"/>
      <c r="J422" s="30"/>
      <c r="K422" s="30"/>
      <c r="L422" s="30"/>
      <c r="M422" s="30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30"/>
      <c r="B423" s="5"/>
      <c r="C423" s="5"/>
      <c r="D423" s="30"/>
      <c r="E423" s="5"/>
      <c r="F423" s="30"/>
      <c r="G423" s="30"/>
      <c r="H423" s="30"/>
      <c r="I423" s="30"/>
      <c r="J423" s="30"/>
      <c r="K423" s="30"/>
      <c r="L423" s="30"/>
      <c r="M423" s="30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30"/>
      <c r="B424" s="5"/>
      <c r="C424" s="5"/>
      <c r="D424" s="30"/>
      <c r="E424" s="5"/>
      <c r="F424" s="30"/>
      <c r="G424" s="30"/>
      <c r="H424" s="30"/>
      <c r="I424" s="30"/>
      <c r="J424" s="30"/>
      <c r="K424" s="30"/>
      <c r="L424" s="30"/>
      <c r="M424" s="30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30"/>
      <c r="B425" s="5"/>
      <c r="C425" s="5"/>
      <c r="D425" s="30"/>
      <c r="E425" s="5"/>
      <c r="F425" s="30"/>
      <c r="G425" s="30"/>
      <c r="H425" s="30"/>
      <c r="I425" s="30"/>
      <c r="J425" s="30"/>
      <c r="K425" s="30"/>
      <c r="L425" s="30"/>
      <c r="M425" s="30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30"/>
      <c r="B426" s="5"/>
      <c r="C426" s="5"/>
      <c r="D426" s="30"/>
      <c r="E426" s="5"/>
      <c r="F426" s="30"/>
      <c r="G426" s="30"/>
      <c r="H426" s="30"/>
      <c r="I426" s="30"/>
      <c r="J426" s="30"/>
      <c r="K426" s="30"/>
      <c r="L426" s="30"/>
      <c r="M426" s="30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30"/>
      <c r="B427" s="5"/>
      <c r="C427" s="5"/>
      <c r="D427" s="30"/>
      <c r="E427" s="5"/>
      <c r="F427" s="30"/>
      <c r="G427" s="30"/>
      <c r="H427" s="30"/>
      <c r="I427" s="30"/>
      <c r="J427" s="30"/>
      <c r="K427" s="30"/>
      <c r="L427" s="30"/>
      <c r="M427" s="30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30"/>
      <c r="B428" s="5"/>
      <c r="C428" s="5"/>
      <c r="D428" s="30"/>
      <c r="E428" s="5"/>
      <c r="F428" s="30"/>
      <c r="G428" s="30"/>
      <c r="H428" s="30"/>
      <c r="I428" s="30"/>
      <c r="J428" s="30"/>
      <c r="K428" s="30"/>
      <c r="L428" s="30"/>
      <c r="M428" s="30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30"/>
      <c r="B429" s="5"/>
      <c r="C429" s="5"/>
      <c r="D429" s="30"/>
      <c r="E429" s="5"/>
      <c r="F429" s="30"/>
      <c r="G429" s="30"/>
      <c r="H429" s="30"/>
      <c r="I429" s="30"/>
      <c r="J429" s="30"/>
      <c r="K429" s="30"/>
      <c r="L429" s="30"/>
      <c r="M429" s="30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30"/>
      <c r="B430" s="5"/>
      <c r="C430" s="5"/>
      <c r="D430" s="30"/>
      <c r="E430" s="5"/>
      <c r="F430" s="30"/>
      <c r="G430" s="30"/>
      <c r="H430" s="30"/>
      <c r="I430" s="30"/>
      <c r="J430" s="30"/>
      <c r="K430" s="30"/>
      <c r="L430" s="30"/>
      <c r="M430" s="30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30"/>
      <c r="B431" s="5"/>
      <c r="C431" s="5"/>
      <c r="D431" s="30"/>
      <c r="E431" s="5"/>
      <c r="F431" s="30"/>
      <c r="G431" s="30"/>
      <c r="H431" s="30"/>
      <c r="I431" s="30"/>
      <c r="J431" s="30"/>
      <c r="K431" s="30"/>
      <c r="L431" s="30"/>
      <c r="M431" s="30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30"/>
      <c r="B432" s="5"/>
      <c r="C432" s="5"/>
      <c r="D432" s="30"/>
      <c r="E432" s="5"/>
      <c r="F432" s="30"/>
      <c r="G432" s="30"/>
      <c r="H432" s="30"/>
      <c r="I432" s="30"/>
      <c r="J432" s="30"/>
      <c r="K432" s="30"/>
      <c r="L432" s="30"/>
      <c r="M432" s="30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30"/>
      <c r="B433" s="5"/>
      <c r="C433" s="5"/>
      <c r="D433" s="30"/>
      <c r="E433" s="5"/>
      <c r="F433" s="30"/>
      <c r="G433" s="30"/>
      <c r="H433" s="30"/>
      <c r="I433" s="30"/>
      <c r="J433" s="30"/>
      <c r="K433" s="30"/>
      <c r="L433" s="30"/>
      <c r="M433" s="30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30"/>
      <c r="B434" s="5"/>
      <c r="C434" s="5"/>
      <c r="D434" s="30"/>
      <c r="E434" s="5"/>
      <c r="F434" s="30"/>
      <c r="G434" s="30"/>
      <c r="H434" s="30"/>
      <c r="I434" s="30"/>
      <c r="J434" s="30"/>
      <c r="K434" s="30"/>
      <c r="L434" s="30"/>
      <c r="M434" s="30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30"/>
      <c r="B435" s="5"/>
      <c r="C435" s="5"/>
      <c r="D435" s="30"/>
      <c r="E435" s="5"/>
      <c r="F435" s="30"/>
      <c r="G435" s="30"/>
      <c r="H435" s="30"/>
      <c r="I435" s="30"/>
      <c r="J435" s="30"/>
      <c r="K435" s="30"/>
      <c r="L435" s="30"/>
      <c r="M435" s="30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30"/>
      <c r="B436" s="5"/>
      <c r="C436" s="5"/>
      <c r="D436" s="30"/>
      <c r="E436" s="5"/>
      <c r="F436" s="30"/>
      <c r="G436" s="30"/>
      <c r="H436" s="30"/>
      <c r="I436" s="30"/>
      <c r="J436" s="30"/>
      <c r="K436" s="30"/>
      <c r="L436" s="30"/>
      <c r="M436" s="30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30"/>
      <c r="B437" s="5"/>
      <c r="C437" s="5"/>
      <c r="D437" s="30"/>
      <c r="E437" s="5"/>
      <c r="F437" s="30"/>
      <c r="G437" s="30"/>
      <c r="H437" s="30"/>
      <c r="I437" s="30"/>
      <c r="J437" s="30"/>
      <c r="K437" s="30"/>
      <c r="L437" s="30"/>
      <c r="M437" s="30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30"/>
      <c r="B438" s="5"/>
      <c r="C438" s="5"/>
      <c r="D438" s="30"/>
      <c r="E438" s="5"/>
      <c r="F438" s="30"/>
      <c r="G438" s="30"/>
      <c r="H438" s="30"/>
      <c r="I438" s="30"/>
      <c r="J438" s="30"/>
      <c r="K438" s="30"/>
      <c r="L438" s="30"/>
      <c r="M438" s="30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30"/>
      <c r="B439" s="5"/>
      <c r="C439" s="5"/>
      <c r="D439" s="30"/>
      <c r="E439" s="5"/>
      <c r="F439" s="30"/>
      <c r="G439" s="30"/>
      <c r="H439" s="30"/>
      <c r="I439" s="30"/>
      <c r="J439" s="30"/>
      <c r="K439" s="30"/>
      <c r="L439" s="30"/>
      <c r="M439" s="30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30"/>
      <c r="B440" s="5"/>
      <c r="C440" s="5"/>
      <c r="D440" s="30"/>
      <c r="E440" s="5"/>
      <c r="F440" s="30"/>
      <c r="G440" s="30"/>
      <c r="H440" s="30"/>
      <c r="I440" s="30"/>
      <c r="J440" s="30"/>
      <c r="K440" s="30"/>
      <c r="L440" s="30"/>
      <c r="M440" s="30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30"/>
      <c r="B441" s="5"/>
      <c r="C441" s="5"/>
      <c r="D441" s="30"/>
      <c r="E441" s="5"/>
      <c r="F441" s="30"/>
      <c r="G441" s="30"/>
      <c r="H441" s="30"/>
      <c r="I441" s="30"/>
      <c r="J441" s="30"/>
      <c r="K441" s="30"/>
      <c r="L441" s="30"/>
      <c r="M441" s="30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30"/>
      <c r="B442" s="5"/>
      <c r="C442" s="5"/>
      <c r="D442" s="30"/>
      <c r="E442" s="5"/>
      <c r="F442" s="30"/>
      <c r="G442" s="30"/>
      <c r="H442" s="30"/>
      <c r="I442" s="30"/>
      <c r="J442" s="30"/>
      <c r="K442" s="30"/>
      <c r="L442" s="30"/>
      <c r="M442" s="30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30"/>
      <c r="B443" s="5"/>
      <c r="C443" s="5"/>
      <c r="D443" s="30"/>
      <c r="E443" s="5"/>
      <c r="F443" s="30"/>
      <c r="G443" s="30"/>
      <c r="H443" s="30"/>
      <c r="I443" s="30"/>
      <c r="J443" s="30"/>
      <c r="K443" s="30"/>
      <c r="L443" s="30"/>
      <c r="M443" s="30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30"/>
      <c r="B444" s="5"/>
      <c r="C444" s="5"/>
      <c r="D444" s="30"/>
      <c r="E444" s="5"/>
      <c r="F444" s="30"/>
      <c r="G444" s="30"/>
      <c r="H444" s="30"/>
      <c r="I444" s="30"/>
      <c r="J444" s="30"/>
      <c r="K444" s="30"/>
      <c r="L444" s="30"/>
      <c r="M444" s="30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30"/>
      <c r="B445" s="5"/>
      <c r="C445" s="5"/>
      <c r="D445" s="30"/>
      <c r="E445" s="5"/>
      <c r="F445" s="30"/>
      <c r="G445" s="30"/>
      <c r="H445" s="30"/>
      <c r="I445" s="30"/>
      <c r="J445" s="30"/>
      <c r="K445" s="30"/>
      <c r="L445" s="30"/>
      <c r="M445" s="30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30"/>
      <c r="B446" s="5"/>
      <c r="C446" s="5"/>
      <c r="D446" s="30"/>
      <c r="E446" s="5"/>
      <c r="F446" s="30"/>
      <c r="G446" s="30"/>
      <c r="H446" s="30"/>
      <c r="I446" s="30"/>
      <c r="J446" s="30"/>
      <c r="K446" s="30"/>
      <c r="L446" s="30"/>
      <c r="M446" s="30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30"/>
      <c r="B447" s="5"/>
      <c r="C447" s="5"/>
      <c r="D447" s="30"/>
      <c r="E447" s="5"/>
      <c r="F447" s="30"/>
      <c r="G447" s="30"/>
      <c r="H447" s="30"/>
      <c r="I447" s="30"/>
      <c r="J447" s="30"/>
      <c r="K447" s="30"/>
      <c r="L447" s="30"/>
      <c r="M447" s="30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30"/>
      <c r="B448" s="5"/>
      <c r="C448" s="5"/>
      <c r="D448" s="30"/>
      <c r="E448" s="5"/>
      <c r="F448" s="30"/>
      <c r="G448" s="30"/>
      <c r="H448" s="30"/>
      <c r="I448" s="30"/>
      <c r="J448" s="30"/>
      <c r="K448" s="30"/>
      <c r="L448" s="30"/>
      <c r="M448" s="30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30"/>
      <c r="B449" s="5"/>
      <c r="C449" s="5"/>
      <c r="D449" s="30"/>
      <c r="E449" s="5"/>
      <c r="F449" s="30"/>
      <c r="G449" s="30"/>
      <c r="H449" s="30"/>
      <c r="I449" s="30"/>
      <c r="J449" s="30"/>
      <c r="K449" s="30"/>
      <c r="L449" s="30"/>
      <c r="M449" s="30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30"/>
      <c r="B450" s="5"/>
      <c r="C450" s="5"/>
      <c r="D450" s="30"/>
      <c r="E450" s="5"/>
      <c r="F450" s="30"/>
      <c r="G450" s="30"/>
      <c r="H450" s="30"/>
      <c r="I450" s="30"/>
      <c r="J450" s="30"/>
      <c r="K450" s="30"/>
      <c r="L450" s="30"/>
      <c r="M450" s="30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30"/>
      <c r="B451" s="5"/>
      <c r="C451" s="5"/>
      <c r="D451" s="30"/>
      <c r="E451" s="5"/>
      <c r="F451" s="30"/>
      <c r="G451" s="30"/>
      <c r="H451" s="30"/>
      <c r="I451" s="30"/>
      <c r="J451" s="30"/>
      <c r="K451" s="30"/>
      <c r="L451" s="30"/>
      <c r="M451" s="30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30"/>
      <c r="B452" s="5"/>
      <c r="C452" s="5"/>
      <c r="D452" s="30"/>
      <c r="E452" s="5"/>
      <c r="F452" s="30"/>
      <c r="G452" s="30"/>
      <c r="H452" s="30"/>
      <c r="I452" s="30"/>
      <c r="J452" s="30"/>
      <c r="K452" s="30"/>
      <c r="L452" s="30"/>
      <c r="M452" s="30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30"/>
      <c r="B453" s="5"/>
      <c r="C453" s="5"/>
      <c r="D453" s="30"/>
      <c r="E453" s="5"/>
      <c r="F453" s="30"/>
      <c r="G453" s="30"/>
      <c r="H453" s="30"/>
      <c r="I453" s="30"/>
      <c r="J453" s="30"/>
      <c r="K453" s="30"/>
      <c r="L453" s="30"/>
      <c r="M453" s="30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30"/>
      <c r="B454" s="5"/>
      <c r="C454" s="5"/>
      <c r="D454" s="30"/>
      <c r="E454" s="5"/>
      <c r="F454" s="30"/>
      <c r="G454" s="30"/>
      <c r="H454" s="30"/>
      <c r="I454" s="30"/>
      <c r="J454" s="30"/>
      <c r="K454" s="30"/>
      <c r="L454" s="30"/>
      <c r="M454" s="30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30"/>
      <c r="B455" s="5"/>
      <c r="C455" s="5"/>
      <c r="D455" s="30"/>
      <c r="E455" s="5"/>
      <c r="F455" s="30"/>
      <c r="G455" s="30"/>
      <c r="H455" s="30"/>
      <c r="I455" s="30"/>
      <c r="J455" s="30"/>
      <c r="K455" s="30"/>
      <c r="L455" s="30"/>
      <c r="M455" s="30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30"/>
      <c r="B456" s="5"/>
      <c r="C456" s="5"/>
      <c r="D456" s="30"/>
      <c r="E456" s="5"/>
      <c r="F456" s="30"/>
      <c r="G456" s="30"/>
      <c r="H456" s="30"/>
      <c r="I456" s="30"/>
      <c r="J456" s="30"/>
      <c r="K456" s="30"/>
      <c r="L456" s="30"/>
      <c r="M456" s="30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30"/>
      <c r="B457" s="5"/>
      <c r="C457" s="5"/>
      <c r="D457" s="30"/>
      <c r="E457" s="5"/>
      <c r="F457" s="30"/>
      <c r="G457" s="30"/>
      <c r="H457" s="30"/>
      <c r="I457" s="30"/>
      <c r="J457" s="30"/>
      <c r="K457" s="30"/>
      <c r="L457" s="30"/>
      <c r="M457" s="30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30"/>
      <c r="B458" s="5"/>
      <c r="C458" s="5"/>
      <c r="D458" s="30"/>
      <c r="E458" s="5"/>
      <c r="F458" s="30"/>
      <c r="G458" s="30"/>
      <c r="H458" s="30"/>
      <c r="I458" s="30"/>
      <c r="J458" s="30"/>
      <c r="K458" s="30"/>
      <c r="L458" s="30"/>
      <c r="M458" s="30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30"/>
      <c r="B459" s="5"/>
      <c r="C459" s="5"/>
      <c r="D459" s="30"/>
      <c r="E459" s="5"/>
      <c r="F459" s="30"/>
      <c r="G459" s="30"/>
      <c r="H459" s="30"/>
      <c r="I459" s="30"/>
      <c r="J459" s="30"/>
      <c r="K459" s="30"/>
      <c r="L459" s="30"/>
      <c r="M459" s="30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30"/>
      <c r="B460" s="5"/>
      <c r="C460" s="5"/>
      <c r="D460" s="30"/>
      <c r="E460" s="5"/>
      <c r="F460" s="30"/>
      <c r="G460" s="30"/>
      <c r="H460" s="30"/>
      <c r="I460" s="30"/>
      <c r="J460" s="30"/>
      <c r="K460" s="30"/>
      <c r="L460" s="30"/>
      <c r="M460" s="30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30"/>
      <c r="B461" s="5"/>
      <c r="C461" s="5"/>
      <c r="D461" s="30"/>
      <c r="E461" s="5"/>
      <c r="F461" s="30"/>
      <c r="G461" s="30"/>
      <c r="H461" s="30"/>
      <c r="I461" s="30"/>
      <c r="J461" s="30"/>
      <c r="K461" s="30"/>
      <c r="L461" s="30"/>
      <c r="M461" s="30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30"/>
      <c r="B462" s="5"/>
      <c r="C462" s="5"/>
      <c r="D462" s="30"/>
      <c r="E462" s="5"/>
      <c r="F462" s="30"/>
      <c r="G462" s="30"/>
      <c r="H462" s="30"/>
      <c r="I462" s="30"/>
      <c r="J462" s="30"/>
      <c r="K462" s="30"/>
      <c r="L462" s="30"/>
      <c r="M462" s="30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30"/>
      <c r="B463" s="5"/>
      <c r="C463" s="5"/>
      <c r="D463" s="30"/>
      <c r="E463" s="5"/>
      <c r="F463" s="30"/>
      <c r="G463" s="30"/>
      <c r="H463" s="30"/>
      <c r="I463" s="30"/>
      <c r="J463" s="30"/>
      <c r="K463" s="30"/>
      <c r="L463" s="30"/>
      <c r="M463" s="30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30"/>
      <c r="B464" s="5"/>
      <c r="C464" s="5"/>
      <c r="D464" s="30"/>
      <c r="E464" s="5"/>
      <c r="F464" s="30"/>
      <c r="G464" s="30"/>
      <c r="H464" s="30"/>
      <c r="I464" s="30"/>
      <c r="J464" s="30"/>
      <c r="K464" s="30"/>
      <c r="L464" s="30"/>
      <c r="M464" s="30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30"/>
      <c r="B465" s="5"/>
      <c r="C465" s="5"/>
      <c r="D465" s="30"/>
      <c r="E465" s="5"/>
      <c r="F465" s="30"/>
      <c r="G465" s="30"/>
      <c r="H465" s="30"/>
      <c r="I465" s="30"/>
      <c r="J465" s="30"/>
      <c r="K465" s="30"/>
      <c r="L465" s="30"/>
      <c r="M465" s="30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30"/>
      <c r="B466" s="5"/>
      <c r="C466" s="5"/>
      <c r="D466" s="30"/>
      <c r="E466" s="5"/>
      <c r="F466" s="30"/>
      <c r="G466" s="30"/>
      <c r="H466" s="30"/>
      <c r="I466" s="30"/>
      <c r="J466" s="30"/>
      <c r="K466" s="30"/>
      <c r="L466" s="30"/>
      <c r="M466" s="30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30"/>
      <c r="B467" s="5"/>
      <c r="C467" s="5"/>
      <c r="D467" s="30"/>
      <c r="E467" s="5"/>
      <c r="F467" s="30"/>
      <c r="G467" s="30"/>
      <c r="H467" s="30"/>
      <c r="I467" s="30"/>
      <c r="J467" s="30"/>
      <c r="K467" s="30"/>
      <c r="L467" s="30"/>
      <c r="M467" s="30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30"/>
      <c r="B468" s="5"/>
      <c r="C468" s="5"/>
      <c r="D468" s="30"/>
      <c r="E468" s="5"/>
      <c r="F468" s="30"/>
      <c r="G468" s="30"/>
      <c r="H468" s="30"/>
      <c r="I468" s="30"/>
      <c r="J468" s="30"/>
      <c r="K468" s="30"/>
      <c r="L468" s="30"/>
      <c r="M468" s="30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30"/>
      <c r="B469" s="5"/>
      <c r="C469" s="5"/>
      <c r="D469" s="30"/>
      <c r="E469" s="5"/>
      <c r="F469" s="30"/>
      <c r="G469" s="30"/>
      <c r="H469" s="30"/>
      <c r="I469" s="30"/>
      <c r="J469" s="30"/>
      <c r="K469" s="30"/>
      <c r="L469" s="30"/>
      <c r="M469" s="30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30"/>
      <c r="B470" s="5"/>
      <c r="C470" s="5"/>
      <c r="D470" s="30"/>
      <c r="E470" s="5"/>
      <c r="F470" s="30"/>
      <c r="G470" s="30"/>
      <c r="H470" s="30"/>
      <c r="I470" s="30"/>
      <c r="J470" s="30"/>
      <c r="K470" s="30"/>
      <c r="L470" s="30"/>
      <c r="M470" s="30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30"/>
      <c r="B471" s="5"/>
      <c r="C471" s="5"/>
      <c r="D471" s="30"/>
      <c r="E471" s="5"/>
      <c r="F471" s="30"/>
      <c r="G471" s="30"/>
      <c r="H471" s="30"/>
      <c r="I471" s="30"/>
      <c r="J471" s="30"/>
      <c r="K471" s="30"/>
      <c r="L471" s="30"/>
      <c r="M471" s="30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30"/>
      <c r="B472" s="5"/>
      <c r="C472" s="5"/>
      <c r="D472" s="30"/>
      <c r="E472" s="5"/>
      <c r="F472" s="30"/>
      <c r="G472" s="30"/>
      <c r="H472" s="30"/>
      <c r="I472" s="30"/>
      <c r="J472" s="30"/>
      <c r="K472" s="30"/>
      <c r="L472" s="30"/>
      <c r="M472" s="30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30"/>
      <c r="B473" s="5"/>
      <c r="C473" s="5"/>
      <c r="D473" s="30"/>
      <c r="E473" s="5"/>
      <c r="F473" s="30"/>
      <c r="G473" s="30"/>
      <c r="H473" s="30"/>
      <c r="I473" s="30"/>
      <c r="J473" s="30"/>
      <c r="K473" s="30"/>
      <c r="L473" s="30"/>
      <c r="M473" s="30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30"/>
      <c r="B474" s="5"/>
      <c r="C474" s="5"/>
      <c r="D474" s="30"/>
      <c r="E474" s="5"/>
      <c r="F474" s="30"/>
      <c r="G474" s="30"/>
      <c r="H474" s="30"/>
      <c r="I474" s="30"/>
      <c r="J474" s="30"/>
      <c r="K474" s="30"/>
      <c r="L474" s="30"/>
      <c r="M474" s="30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30"/>
      <c r="B475" s="5"/>
      <c r="C475" s="5"/>
      <c r="D475" s="30"/>
      <c r="E475" s="5"/>
      <c r="F475" s="30"/>
      <c r="G475" s="30"/>
      <c r="H475" s="30"/>
      <c r="I475" s="30"/>
      <c r="J475" s="30"/>
      <c r="K475" s="30"/>
      <c r="L475" s="30"/>
      <c r="M475" s="30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30"/>
      <c r="B476" s="5"/>
      <c r="C476" s="5"/>
      <c r="D476" s="30"/>
      <c r="E476" s="5"/>
      <c r="F476" s="30"/>
      <c r="G476" s="30"/>
      <c r="H476" s="30"/>
      <c r="I476" s="30"/>
      <c r="J476" s="30"/>
      <c r="K476" s="30"/>
      <c r="L476" s="30"/>
      <c r="M476" s="30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30"/>
      <c r="B477" s="5"/>
      <c r="C477" s="5"/>
      <c r="D477" s="30"/>
      <c r="E477" s="5"/>
      <c r="F477" s="30"/>
      <c r="G477" s="30"/>
      <c r="H477" s="30"/>
      <c r="I477" s="30"/>
      <c r="J477" s="30"/>
      <c r="K477" s="30"/>
      <c r="L477" s="30"/>
      <c r="M477" s="30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30"/>
      <c r="B478" s="5"/>
      <c r="C478" s="5"/>
      <c r="D478" s="30"/>
      <c r="E478" s="5"/>
      <c r="F478" s="30"/>
      <c r="G478" s="30"/>
      <c r="H478" s="30"/>
      <c r="I478" s="30"/>
      <c r="J478" s="30"/>
      <c r="K478" s="30"/>
      <c r="L478" s="30"/>
      <c r="M478" s="30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30"/>
      <c r="B479" s="5"/>
      <c r="C479" s="5"/>
      <c r="D479" s="30"/>
      <c r="E479" s="5"/>
      <c r="F479" s="30"/>
      <c r="G479" s="30"/>
      <c r="H479" s="30"/>
      <c r="I479" s="30"/>
      <c r="J479" s="30"/>
      <c r="K479" s="30"/>
      <c r="L479" s="30"/>
      <c r="M479" s="30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30"/>
      <c r="B480" s="5"/>
      <c r="C480" s="5"/>
      <c r="D480" s="30"/>
      <c r="E480" s="5"/>
      <c r="F480" s="30"/>
      <c r="G480" s="30"/>
      <c r="H480" s="30"/>
      <c r="I480" s="30"/>
      <c r="J480" s="30"/>
      <c r="K480" s="30"/>
      <c r="L480" s="30"/>
      <c r="M480" s="30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30"/>
      <c r="B481" s="5"/>
      <c r="C481" s="5"/>
      <c r="D481" s="30"/>
      <c r="E481" s="5"/>
      <c r="F481" s="30"/>
      <c r="G481" s="30"/>
      <c r="H481" s="30"/>
      <c r="I481" s="30"/>
      <c r="J481" s="30"/>
      <c r="K481" s="30"/>
      <c r="L481" s="30"/>
      <c r="M481" s="30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30"/>
      <c r="B482" s="5"/>
      <c r="C482" s="5"/>
      <c r="D482" s="30"/>
      <c r="E482" s="5"/>
      <c r="F482" s="30"/>
      <c r="G482" s="30"/>
      <c r="H482" s="30"/>
      <c r="I482" s="30"/>
      <c r="J482" s="30"/>
      <c r="K482" s="30"/>
      <c r="L482" s="30"/>
      <c r="M482" s="30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30"/>
      <c r="B483" s="5"/>
      <c r="C483" s="5"/>
      <c r="D483" s="30"/>
      <c r="E483" s="5"/>
      <c r="F483" s="30"/>
      <c r="G483" s="30"/>
      <c r="H483" s="30"/>
      <c r="I483" s="30"/>
      <c r="J483" s="30"/>
      <c r="K483" s="30"/>
      <c r="L483" s="30"/>
      <c r="M483" s="30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30"/>
      <c r="B484" s="5"/>
      <c r="C484" s="5"/>
      <c r="D484" s="30"/>
      <c r="E484" s="5"/>
      <c r="F484" s="30"/>
      <c r="G484" s="30"/>
      <c r="H484" s="30"/>
      <c r="I484" s="30"/>
      <c r="J484" s="30"/>
      <c r="K484" s="30"/>
      <c r="L484" s="30"/>
      <c r="M484" s="30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30"/>
      <c r="B485" s="5"/>
      <c r="C485" s="5"/>
      <c r="D485" s="30"/>
      <c r="E485" s="5"/>
      <c r="F485" s="30"/>
      <c r="G485" s="30"/>
      <c r="H485" s="30"/>
      <c r="I485" s="30"/>
      <c r="J485" s="30"/>
      <c r="K485" s="30"/>
      <c r="L485" s="30"/>
      <c r="M485" s="30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30"/>
      <c r="B486" s="5"/>
      <c r="C486" s="5"/>
      <c r="D486" s="30"/>
      <c r="E486" s="5"/>
      <c r="F486" s="30"/>
      <c r="G486" s="30"/>
      <c r="H486" s="30"/>
      <c r="I486" s="30"/>
      <c r="J486" s="30"/>
      <c r="K486" s="30"/>
      <c r="L486" s="30"/>
      <c r="M486" s="30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30"/>
      <c r="B487" s="5"/>
      <c r="C487" s="5"/>
      <c r="D487" s="30"/>
      <c r="E487" s="5"/>
      <c r="F487" s="30"/>
      <c r="G487" s="30"/>
      <c r="H487" s="30"/>
      <c r="I487" s="30"/>
      <c r="J487" s="30"/>
      <c r="K487" s="30"/>
      <c r="L487" s="30"/>
      <c r="M487" s="30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30"/>
      <c r="B488" s="5"/>
      <c r="C488" s="5"/>
      <c r="D488" s="30"/>
      <c r="E488" s="5"/>
      <c r="F488" s="30"/>
      <c r="G488" s="30"/>
      <c r="H488" s="30"/>
      <c r="I488" s="30"/>
      <c r="J488" s="30"/>
      <c r="K488" s="30"/>
      <c r="L488" s="30"/>
      <c r="M488" s="30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30"/>
      <c r="B489" s="5"/>
      <c r="C489" s="5"/>
      <c r="D489" s="30"/>
      <c r="E489" s="5"/>
      <c r="F489" s="30"/>
      <c r="G489" s="30"/>
      <c r="H489" s="30"/>
      <c r="I489" s="30"/>
      <c r="J489" s="30"/>
      <c r="K489" s="30"/>
      <c r="L489" s="30"/>
      <c r="M489" s="30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30"/>
      <c r="B490" s="5"/>
      <c r="C490" s="5"/>
      <c r="D490" s="30"/>
      <c r="E490" s="5"/>
      <c r="F490" s="30"/>
      <c r="G490" s="30"/>
      <c r="H490" s="30"/>
      <c r="I490" s="30"/>
      <c r="J490" s="30"/>
      <c r="K490" s="30"/>
      <c r="L490" s="30"/>
      <c r="M490" s="30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30"/>
      <c r="B491" s="5"/>
      <c r="C491" s="5"/>
      <c r="D491" s="30"/>
      <c r="E491" s="5"/>
      <c r="F491" s="30"/>
      <c r="G491" s="30"/>
      <c r="H491" s="30"/>
      <c r="I491" s="30"/>
      <c r="J491" s="30"/>
      <c r="K491" s="30"/>
      <c r="L491" s="30"/>
      <c r="M491" s="30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30"/>
      <c r="B492" s="5"/>
      <c r="C492" s="5"/>
      <c r="D492" s="30"/>
      <c r="E492" s="5"/>
      <c r="F492" s="30"/>
      <c r="G492" s="30"/>
      <c r="H492" s="30"/>
      <c r="I492" s="30"/>
      <c r="J492" s="30"/>
      <c r="K492" s="30"/>
      <c r="L492" s="30"/>
      <c r="M492" s="30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30"/>
      <c r="B493" s="5"/>
      <c r="C493" s="5"/>
      <c r="D493" s="30"/>
      <c r="E493" s="5"/>
      <c r="F493" s="30"/>
      <c r="G493" s="30"/>
      <c r="H493" s="30"/>
      <c r="I493" s="30"/>
      <c r="J493" s="30"/>
      <c r="K493" s="30"/>
      <c r="L493" s="30"/>
      <c r="M493" s="30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30"/>
      <c r="B494" s="5"/>
      <c r="C494" s="5"/>
      <c r="D494" s="30"/>
      <c r="E494" s="5"/>
      <c r="F494" s="30"/>
      <c r="G494" s="30"/>
      <c r="H494" s="30"/>
      <c r="I494" s="30"/>
      <c r="J494" s="30"/>
      <c r="K494" s="30"/>
      <c r="L494" s="30"/>
      <c r="M494" s="30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30"/>
      <c r="B495" s="5"/>
      <c r="C495" s="5"/>
      <c r="D495" s="30"/>
      <c r="E495" s="5"/>
      <c r="F495" s="30"/>
      <c r="G495" s="30"/>
      <c r="H495" s="30"/>
      <c r="I495" s="30"/>
      <c r="J495" s="30"/>
      <c r="K495" s="30"/>
      <c r="L495" s="30"/>
      <c r="M495" s="30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30"/>
      <c r="B496" s="5"/>
      <c r="C496" s="5"/>
      <c r="D496" s="30"/>
      <c r="E496" s="5"/>
      <c r="F496" s="30"/>
      <c r="G496" s="30"/>
      <c r="H496" s="30"/>
      <c r="I496" s="30"/>
      <c r="J496" s="30"/>
      <c r="K496" s="30"/>
      <c r="L496" s="30"/>
      <c r="M496" s="30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30"/>
      <c r="B497" s="5"/>
      <c r="C497" s="5"/>
      <c r="D497" s="30"/>
      <c r="E497" s="5"/>
      <c r="F497" s="30"/>
      <c r="G497" s="30"/>
      <c r="H497" s="30"/>
      <c r="I497" s="30"/>
      <c r="J497" s="30"/>
      <c r="K497" s="30"/>
      <c r="L497" s="30"/>
      <c r="M497" s="30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30"/>
      <c r="B498" s="5"/>
      <c r="C498" s="5"/>
      <c r="D498" s="30"/>
      <c r="E498" s="5"/>
      <c r="F498" s="30"/>
      <c r="G498" s="30"/>
      <c r="H498" s="30"/>
      <c r="I498" s="30"/>
      <c r="J498" s="30"/>
      <c r="K498" s="30"/>
      <c r="L498" s="30"/>
      <c r="M498" s="30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30"/>
      <c r="B499" s="5"/>
      <c r="C499" s="5"/>
      <c r="D499" s="30"/>
      <c r="E499" s="5"/>
      <c r="F499" s="30"/>
      <c r="G499" s="30"/>
      <c r="H499" s="30"/>
      <c r="I499" s="30"/>
      <c r="J499" s="30"/>
      <c r="K499" s="30"/>
      <c r="L499" s="30"/>
      <c r="M499" s="30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30"/>
      <c r="B500" s="5"/>
      <c r="C500" s="5"/>
      <c r="D500" s="30"/>
      <c r="E500" s="5"/>
      <c r="F500" s="30"/>
      <c r="G500" s="30"/>
      <c r="H500" s="30"/>
      <c r="I500" s="30"/>
      <c r="J500" s="30"/>
      <c r="K500" s="30"/>
      <c r="L500" s="30"/>
      <c r="M500" s="30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30"/>
      <c r="B501" s="5"/>
      <c r="C501" s="5"/>
      <c r="D501" s="30"/>
      <c r="E501" s="5"/>
      <c r="F501" s="30"/>
      <c r="G501" s="30"/>
      <c r="H501" s="30"/>
      <c r="I501" s="30"/>
      <c r="J501" s="30"/>
      <c r="K501" s="30"/>
      <c r="L501" s="30"/>
      <c r="M501" s="30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30"/>
      <c r="B502" s="5"/>
      <c r="C502" s="5"/>
      <c r="D502" s="30"/>
      <c r="E502" s="5"/>
      <c r="F502" s="30"/>
      <c r="G502" s="30"/>
      <c r="H502" s="30"/>
      <c r="I502" s="30"/>
      <c r="J502" s="30"/>
      <c r="K502" s="30"/>
      <c r="L502" s="30"/>
      <c r="M502" s="30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30"/>
      <c r="B503" s="5"/>
      <c r="C503" s="5"/>
      <c r="D503" s="30"/>
      <c r="E503" s="5"/>
      <c r="F503" s="30"/>
      <c r="G503" s="30"/>
      <c r="H503" s="30"/>
      <c r="I503" s="30"/>
      <c r="J503" s="30"/>
      <c r="K503" s="30"/>
      <c r="L503" s="30"/>
      <c r="M503" s="30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30"/>
      <c r="B504" s="5"/>
      <c r="C504" s="5"/>
      <c r="D504" s="30"/>
      <c r="E504" s="5"/>
      <c r="F504" s="30"/>
      <c r="G504" s="30"/>
      <c r="H504" s="30"/>
      <c r="I504" s="30"/>
      <c r="J504" s="30"/>
      <c r="K504" s="30"/>
      <c r="L504" s="30"/>
      <c r="M504" s="30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30"/>
      <c r="B505" s="5"/>
      <c r="C505" s="5"/>
      <c r="D505" s="30"/>
      <c r="E505" s="5"/>
      <c r="F505" s="30"/>
      <c r="G505" s="30"/>
      <c r="H505" s="30"/>
      <c r="I505" s="30"/>
      <c r="J505" s="30"/>
      <c r="K505" s="30"/>
      <c r="L505" s="30"/>
      <c r="M505" s="30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30"/>
      <c r="B506" s="5"/>
      <c r="C506" s="5"/>
      <c r="D506" s="30"/>
      <c r="E506" s="5"/>
      <c r="F506" s="30"/>
      <c r="G506" s="30"/>
      <c r="H506" s="30"/>
      <c r="I506" s="30"/>
      <c r="J506" s="30"/>
      <c r="K506" s="30"/>
      <c r="L506" s="30"/>
      <c r="M506" s="30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30"/>
      <c r="B507" s="5"/>
      <c r="C507" s="5"/>
      <c r="D507" s="30"/>
      <c r="E507" s="5"/>
      <c r="F507" s="30"/>
      <c r="G507" s="30"/>
      <c r="H507" s="30"/>
      <c r="I507" s="30"/>
      <c r="J507" s="30"/>
      <c r="K507" s="30"/>
      <c r="L507" s="30"/>
      <c r="M507" s="30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30"/>
      <c r="B508" s="5"/>
      <c r="C508" s="5"/>
      <c r="D508" s="30"/>
      <c r="E508" s="5"/>
      <c r="F508" s="30"/>
      <c r="G508" s="30"/>
      <c r="H508" s="30"/>
      <c r="I508" s="30"/>
      <c r="J508" s="30"/>
      <c r="K508" s="30"/>
      <c r="L508" s="30"/>
      <c r="M508" s="30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30"/>
      <c r="B509" s="5"/>
      <c r="C509" s="5"/>
      <c r="D509" s="30"/>
      <c r="E509" s="5"/>
      <c r="F509" s="30"/>
      <c r="G509" s="30"/>
      <c r="H509" s="30"/>
      <c r="I509" s="30"/>
      <c r="J509" s="30"/>
      <c r="K509" s="30"/>
      <c r="L509" s="30"/>
      <c r="M509" s="30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30"/>
      <c r="B510" s="5"/>
      <c r="C510" s="5"/>
      <c r="D510" s="30"/>
      <c r="E510" s="5"/>
      <c r="F510" s="30"/>
      <c r="G510" s="30"/>
      <c r="H510" s="30"/>
      <c r="I510" s="30"/>
      <c r="J510" s="30"/>
      <c r="K510" s="30"/>
      <c r="L510" s="30"/>
      <c r="M510" s="30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30"/>
      <c r="B511" s="5"/>
      <c r="C511" s="5"/>
      <c r="D511" s="30"/>
      <c r="E511" s="5"/>
      <c r="F511" s="30"/>
      <c r="G511" s="30"/>
      <c r="H511" s="30"/>
      <c r="I511" s="30"/>
      <c r="J511" s="30"/>
      <c r="K511" s="30"/>
      <c r="L511" s="30"/>
      <c r="M511" s="30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30"/>
      <c r="B512" s="5"/>
      <c r="C512" s="5"/>
      <c r="D512" s="30"/>
      <c r="E512" s="5"/>
      <c r="F512" s="30"/>
      <c r="G512" s="30"/>
      <c r="H512" s="30"/>
      <c r="I512" s="30"/>
      <c r="J512" s="30"/>
      <c r="K512" s="30"/>
      <c r="L512" s="30"/>
      <c r="M512" s="30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30"/>
      <c r="B513" s="5"/>
      <c r="C513" s="5"/>
      <c r="D513" s="30"/>
      <c r="E513" s="5"/>
      <c r="F513" s="30"/>
      <c r="G513" s="30"/>
      <c r="H513" s="30"/>
      <c r="I513" s="30"/>
      <c r="J513" s="30"/>
      <c r="K513" s="30"/>
      <c r="L513" s="30"/>
      <c r="M513" s="30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30"/>
      <c r="B514" s="5"/>
      <c r="C514" s="5"/>
      <c r="D514" s="30"/>
      <c r="E514" s="5"/>
      <c r="F514" s="30"/>
      <c r="G514" s="30"/>
      <c r="H514" s="30"/>
      <c r="I514" s="30"/>
      <c r="J514" s="30"/>
      <c r="K514" s="30"/>
      <c r="L514" s="30"/>
      <c r="M514" s="30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30"/>
      <c r="B515" s="5"/>
      <c r="C515" s="5"/>
      <c r="D515" s="30"/>
      <c r="E515" s="5"/>
      <c r="F515" s="30"/>
      <c r="G515" s="30"/>
      <c r="H515" s="30"/>
      <c r="I515" s="30"/>
      <c r="J515" s="30"/>
      <c r="K515" s="30"/>
      <c r="L515" s="30"/>
      <c r="M515" s="30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30"/>
      <c r="B516" s="5"/>
      <c r="C516" s="5"/>
      <c r="D516" s="30"/>
      <c r="E516" s="5"/>
      <c r="F516" s="30"/>
      <c r="G516" s="30"/>
      <c r="H516" s="30"/>
      <c r="I516" s="30"/>
      <c r="J516" s="30"/>
      <c r="K516" s="30"/>
      <c r="L516" s="30"/>
      <c r="M516" s="30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30"/>
      <c r="B517" s="5"/>
      <c r="C517" s="5"/>
      <c r="D517" s="30"/>
      <c r="E517" s="5"/>
      <c r="F517" s="30"/>
      <c r="G517" s="30"/>
      <c r="H517" s="30"/>
      <c r="I517" s="30"/>
      <c r="J517" s="30"/>
      <c r="K517" s="30"/>
      <c r="L517" s="30"/>
      <c r="M517" s="30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30"/>
      <c r="B518" s="5"/>
      <c r="C518" s="5"/>
      <c r="D518" s="30"/>
      <c r="E518" s="5"/>
      <c r="F518" s="30"/>
      <c r="G518" s="30"/>
      <c r="H518" s="30"/>
      <c r="I518" s="30"/>
      <c r="J518" s="30"/>
      <c r="K518" s="30"/>
      <c r="L518" s="30"/>
      <c r="M518" s="30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30"/>
      <c r="B519" s="5"/>
      <c r="C519" s="5"/>
      <c r="D519" s="30"/>
      <c r="E519" s="5"/>
      <c r="F519" s="30"/>
      <c r="G519" s="30"/>
      <c r="H519" s="30"/>
      <c r="I519" s="30"/>
      <c r="J519" s="30"/>
      <c r="K519" s="30"/>
      <c r="L519" s="30"/>
      <c r="M519" s="30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30"/>
      <c r="B520" s="5"/>
      <c r="C520" s="5"/>
      <c r="D520" s="30"/>
      <c r="E520" s="5"/>
      <c r="F520" s="30"/>
      <c r="G520" s="30"/>
      <c r="H520" s="30"/>
      <c r="I520" s="30"/>
      <c r="J520" s="30"/>
      <c r="K520" s="30"/>
      <c r="L520" s="30"/>
      <c r="M520" s="30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30"/>
      <c r="B521" s="5"/>
      <c r="C521" s="5"/>
      <c r="D521" s="30"/>
      <c r="E521" s="5"/>
      <c r="F521" s="30"/>
      <c r="G521" s="30"/>
      <c r="H521" s="30"/>
      <c r="I521" s="30"/>
      <c r="J521" s="30"/>
      <c r="K521" s="30"/>
      <c r="L521" s="30"/>
      <c r="M521" s="30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30"/>
      <c r="B522" s="5"/>
      <c r="C522" s="5"/>
      <c r="D522" s="30"/>
      <c r="E522" s="5"/>
      <c r="F522" s="30"/>
      <c r="G522" s="30"/>
      <c r="H522" s="30"/>
      <c r="I522" s="30"/>
      <c r="J522" s="30"/>
      <c r="K522" s="30"/>
      <c r="L522" s="30"/>
      <c r="M522" s="30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30"/>
      <c r="B523" s="5"/>
      <c r="C523" s="5"/>
      <c r="D523" s="30"/>
      <c r="E523" s="5"/>
      <c r="F523" s="30"/>
      <c r="G523" s="30"/>
      <c r="H523" s="30"/>
      <c r="I523" s="30"/>
      <c r="J523" s="30"/>
      <c r="K523" s="30"/>
      <c r="L523" s="30"/>
      <c r="M523" s="30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30"/>
      <c r="B524" s="5"/>
      <c r="C524" s="5"/>
      <c r="D524" s="30"/>
      <c r="E524" s="5"/>
      <c r="F524" s="30"/>
      <c r="G524" s="30"/>
      <c r="H524" s="30"/>
      <c r="I524" s="30"/>
      <c r="J524" s="30"/>
      <c r="K524" s="30"/>
      <c r="L524" s="30"/>
      <c r="M524" s="30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30"/>
      <c r="B525" s="5"/>
      <c r="C525" s="5"/>
      <c r="D525" s="30"/>
      <c r="E525" s="5"/>
      <c r="F525" s="30"/>
      <c r="G525" s="30"/>
      <c r="H525" s="30"/>
      <c r="I525" s="30"/>
      <c r="J525" s="30"/>
      <c r="K525" s="30"/>
      <c r="L525" s="30"/>
      <c r="M525" s="30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30"/>
      <c r="B526" s="5"/>
      <c r="C526" s="5"/>
      <c r="D526" s="30"/>
      <c r="E526" s="5"/>
      <c r="F526" s="30"/>
      <c r="G526" s="30"/>
      <c r="H526" s="30"/>
      <c r="I526" s="30"/>
      <c r="J526" s="30"/>
      <c r="K526" s="30"/>
      <c r="L526" s="30"/>
      <c r="M526" s="30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30"/>
      <c r="B527" s="5"/>
      <c r="C527" s="5"/>
      <c r="D527" s="30"/>
      <c r="E527" s="5"/>
      <c r="F527" s="30"/>
      <c r="G527" s="30"/>
      <c r="H527" s="30"/>
      <c r="I527" s="30"/>
      <c r="J527" s="30"/>
      <c r="K527" s="30"/>
      <c r="L527" s="30"/>
      <c r="M527" s="30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30"/>
      <c r="B528" s="5"/>
      <c r="C528" s="5"/>
      <c r="D528" s="30"/>
      <c r="E528" s="5"/>
      <c r="F528" s="30"/>
      <c r="G528" s="30"/>
      <c r="H528" s="30"/>
      <c r="I528" s="30"/>
      <c r="J528" s="30"/>
      <c r="K528" s="30"/>
      <c r="L528" s="30"/>
      <c r="M528" s="30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30"/>
      <c r="B529" s="5"/>
      <c r="C529" s="5"/>
      <c r="D529" s="30"/>
      <c r="E529" s="5"/>
      <c r="F529" s="30"/>
      <c r="G529" s="30"/>
      <c r="H529" s="30"/>
      <c r="I529" s="30"/>
      <c r="J529" s="30"/>
      <c r="K529" s="30"/>
      <c r="L529" s="30"/>
      <c r="M529" s="30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30"/>
      <c r="B530" s="5"/>
      <c r="C530" s="5"/>
      <c r="D530" s="30"/>
      <c r="E530" s="5"/>
      <c r="F530" s="30"/>
      <c r="G530" s="30"/>
      <c r="H530" s="30"/>
      <c r="I530" s="30"/>
      <c r="J530" s="30"/>
      <c r="K530" s="30"/>
      <c r="L530" s="30"/>
      <c r="M530" s="30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30"/>
      <c r="B531" s="5"/>
      <c r="C531" s="5"/>
      <c r="D531" s="30"/>
      <c r="E531" s="5"/>
      <c r="F531" s="30"/>
      <c r="G531" s="30"/>
      <c r="H531" s="30"/>
      <c r="I531" s="30"/>
      <c r="J531" s="30"/>
      <c r="K531" s="30"/>
      <c r="L531" s="30"/>
      <c r="M531" s="30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30"/>
      <c r="B532" s="5"/>
      <c r="C532" s="5"/>
      <c r="D532" s="30"/>
      <c r="E532" s="5"/>
      <c r="F532" s="30"/>
      <c r="G532" s="30"/>
      <c r="H532" s="30"/>
      <c r="I532" s="30"/>
      <c r="J532" s="30"/>
      <c r="K532" s="30"/>
      <c r="L532" s="30"/>
      <c r="M532" s="30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30"/>
      <c r="B533" s="5"/>
      <c r="C533" s="5"/>
      <c r="D533" s="30"/>
      <c r="E533" s="5"/>
      <c r="F533" s="30"/>
      <c r="G533" s="30"/>
      <c r="H533" s="30"/>
      <c r="I533" s="30"/>
      <c r="J533" s="30"/>
      <c r="K533" s="30"/>
      <c r="L533" s="30"/>
      <c r="M533" s="30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30"/>
      <c r="B534" s="5"/>
      <c r="C534" s="5"/>
      <c r="D534" s="30"/>
      <c r="E534" s="5"/>
      <c r="F534" s="30"/>
      <c r="G534" s="30"/>
      <c r="H534" s="30"/>
      <c r="I534" s="30"/>
      <c r="J534" s="30"/>
      <c r="K534" s="30"/>
      <c r="L534" s="30"/>
      <c r="M534" s="30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30"/>
      <c r="B535" s="5"/>
      <c r="C535" s="5"/>
      <c r="D535" s="30"/>
      <c r="E535" s="5"/>
      <c r="F535" s="30"/>
      <c r="G535" s="30"/>
      <c r="H535" s="30"/>
      <c r="I535" s="30"/>
      <c r="J535" s="30"/>
      <c r="K535" s="30"/>
      <c r="L535" s="30"/>
      <c r="M535" s="30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30"/>
      <c r="B536" s="5"/>
      <c r="C536" s="5"/>
      <c r="D536" s="30"/>
      <c r="E536" s="5"/>
      <c r="F536" s="30"/>
      <c r="G536" s="30"/>
      <c r="H536" s="30"/>
      <c r="I536" s="30"/>
      <c r="J536" s="30"/>
      <c r="K536" s="30"/>
      <c r="L536" s="30"/>
      <c r="M536" s="30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30"/>
      <c r="B537" s="5"/>
      <c r="C537" s="5"/>
      <c r="D537" s="30"/>
      <c r="E537" s="5"/>
      <c r="F537" s="30"/>
      <c r="G537" s="30"/>
      <c r="H537" s="30"/>
      <c r="I537" s="30"/>
      <c r="J537" s="30"/>
      <c r="K537" s="30"/>
      <c r="L537" s="30"/>
      <c r="M537" s="30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30"/>
      <c r="B538" s="5"/>
      <c r="C538" s="5"/>
      <c r="D538" s="30"/>
      <c r="E538" s="5"/>
      <c r="F538" s="30"/>
      <c r="G538" s="30"/>
      <c r="H538" s="30"/>
      <c r="I538" s="30"/>
      <c r="J538" s="30"/>
      <c r="K538" s="30"/>
      <c r="L538" s="30"/>
      <c r="M538" s="30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30"/>
      <c r="B539" s="5"/>
      <c r="C539" s="5"/>
      <c r="D539" s="30"/>
      <c r="E539" s="5"/>
      <c r="F539" s="30"/>
      <c r="G539" s="30"/>
      <c r="H539" s="30"/>
      <c r="I539" s="30"/>
      <c r="J539" s="30"/>
      <c r="K539" s="30"/>
      <c r="L539" s="30"/>
      <c r="M539" s="30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30"/>
      <c r="B540" s="5"/>
      <c r="C540" s="5"/>
      <c r="D540" s="30"/>
      <c r="E540" s="5"/>
      <c r="F540" s="30"/>
      <c r="G540" s="30"/>
      <c r="H540" s="30"/>
      <c r="I540" s="30"/>
      <c r="J540" s="30"/>
      <c r="K540" s="30"/>
      <c r="L540" s="30"/>
      <c r="M540" s="30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30"/>
      <c r="B541" s="5"/>
      <c r="C541" s="5"/>
      <c r="D541" s="30"/>
      <c r="E541" s="5"/>
      <c r="F541" s="30"/>
      <c r="G541" s="30"/>
      <c r="H541" s="30"/>
      <c r="I541" s="30"/>
      <c r="J541" s="30"/>
      <c r="K541" s="30"/>
      <c r="L541" s="30"/>
      <c r="M541" s="30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30"/>
      <c r="B542" s="5"/>
      <c r="C542" s="5"/>
      <c r="D542" s="30"/>
      <c r="E542" s="5"/>
      <c r="F542" s="30"/>
      <c r="G542" s="30"/>
      <c r="H542" s="30"/>
      <c r="I542" s="30"/>
      <c r="J542" s="30"/>
      <c r="K542" s="30"/>
      <c r="L542" s="30"/>
      <c r="M542" s="30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30"/>
      <c r="B543" s="5"/>
      <c r="C543" s="5"/>
      <c r="D543" s="30"/>
      <c r="E543" s="5"/>
      <c r="F543" s="30"/>
      <c r="G543" s="30"/>
      <c r="H543" s="30"/>
      <c r="I543" s="30"/>
      <c r="J543" s="30"/>
      <c r="K543" s="30"/>
      <c r="L543" s="30"/>
      <c r="M543" s="30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30"/>
      <c r="B544" s="5"/>
      <c r="C544" s="5"/>
      <c r="D544" s="30"/>
      <c r="E544" s="5"/>
      <c r="F544" s="30"/>
      <c r="G544" s="30"/>
      <c r="H544" s="30"/>
      <c r="I544" s="30"/>
      <c r="J544" s="30"/>
      <c r="K544" s="30"/>
      <c r="L544" s="30"/>
      <c r="M544" s="30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30"/>
      <c r="B545" s="5"/>
      <c r="C545" s="5"/>
      <c r="D545" s="30"/>
      <c r="E545" s="5"/>
      <c r="F545" s="30"/>
      <c r="G545" s="30"/>
      <c r="H545" s="30"/>
      <c r="I545" s="30"/>
      <c r="J545" s="30"/>
      <c r="K545" s="30"/>
      <c r="L545" s="30"/>
      <c r="M545" s="30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30"/>
      <c r="B546" s="5"/>
      <c r="C546" s="5"/>
      <c r="D546" s="30"/>
      <c r="E546" s="5"/>
      <c r="F546" s="30"/>
      <c r="G546" s="30"/>
      <c r="H546" s="30"/>
      <c r="I546" s="30"/>
      <c r="J546" s="30"/>
      <c r="K546" s="30"/>
      <c r="L546" s="30"/>
      <c r="M546" s="30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30"/>
      <c r="B547" s="5"/>
      <c r="C547" s="5"/>
      <c r="D547" s="30"/>
      <c r="E547" s="5"/>
      <c r="F547" s="30"/>
      <c r="G547" s="30"/>
      <c r="H547" s="30"/>
      <c r="I547" s="30"/>
      <c r="J547" s="30"/>
      <c r="K547" s="30"/>
      <c r="L547" s="30"/>
      <c r="M547" s="30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30"/>
      <c r="B548" s="5"/>
      <c r="C548" s="5"/>
      <c r="D548" s="30"/>
      <c r="E548" s="5"/>
      <c r="F548" s="30"/>
      <c r="G548" s="30"/>
      <c r="H548" s="30"/>
      <c r="I548" s="30"/>
      <c r="J548" s="30"/>
      <c r="K548" s="30"/>
      <c r="L548" s="30"/>
      <c r="M548" s="30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30"/>
      <c r="B549" s="5"/>
      <c r="C549" s="5"/>
      <c r="D549" s="30"/>
      <c r="E549" s="5"/>
      <c r="F549" s="30"/>
      <c r="G549" s="30"/>
      <c r="H549" s="30"/>
      <c r="I549" s="30"/>
      <c r="J549" s="30"/>
      <c r="K549" s="30"/>
      <c r="L549" s="30"/>
      <c r="M549" s="30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30"/>
      <c r="B550" s="5"/>
      <c r="C550" s="5"/>
      <c r="D550" s="30"/>
      <c r="E550" s="5"/>
      <c r="F550" s="30"/>
      <c r="G550" s="30"/>
      <c r="H550" s="30"/>
      <c r="I550" s="30"/>
      <c r="J550" s="30"/>
      <c r="K550" s="30"/>
      <c r="L550" s="30"/>
      <c r="M550" s="30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30"/>
      <c r="B551" s="5"/>
      <c r="C551" s="5"/>
      <c r="D551" s="30"/>
      <c r="E551" s="5"/>
      <c r="F551" s="30"/>
      <c r="G551" s="30"/>
      <c r="H551" s="30"/>
      <c r="I551" s="30"/>
      <c r="J551" s="30"/>
      <c r="K551" s="30"/>
      <c r="L551" s="30"/>
      <c r="M551" s="30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30"/>
      <c r="B552" s="5"/>
      <c r="C552" s="5"/>
      <c r="D552" s="30"/>
      <c r="E552" s="5"/>
      <c r="F552" s="30"/>
      <c r="G552" s="30"/>
      <c r="H552" s="30"/>
      <c r="I552" s="30"/>
      <c r="J552" s="30"/>
      <c r="K552" s="30"/>
      <c r="L552" s="30"/>
      <c r="M552" s="30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30"/>
      <c r="B553" s="5"/>
      <c r="C553" s="5"/>
      <c r="D553" s="30"/>
      <c r="E553" s="5"/>
      <c r="F553" s="30"/>
      <c r="G553" s="30"/>
      <c r="H553" s="30"/>
      <c r="I553" s="30"/>
      <c r="J553" s="30"/>
      <c r="K553" s="30"/>
      <c r="L553" s="30"/>
      <c r="M553" s="30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30"/>
      <c r="B554" s="5"/>
      <c r="C554" s="5"/>
      <c r="D554" s="30"/>
      <c r="E554" s="5"/>
      <c r="F554" s="30"/>
      <c r="G554" s="30"/>
      <c r="H554" s="30"/>
      <c r="I554" s="30"/>
      <c r="J554" s="30"/>
      <c r="K554" s="30"/>
      <c r="L554" s="30"/>
      <c r="M554" s="30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30"/>
      <c r="B555" s="5"/>
      <c r="C555" s="5"/>
      <c r="D555" s="30"/>
      <c r="E555" s="5"/>
      <c r="F555" s="30"/>
      <c r="G555" s="30"/>
      <c r="H555" s="30"/>
      <c r="I555" s="30"/>
      <c r="J555" s="30"/>
      <c r="K555" s="30"/>
      <c r="L555" s="30"/>
      <c r="M555" s="30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30"/>
      <c r="B556" s="5"/>
      <c r="C556" s="5"/>
      <c r="D556" s="30"/>
      <c r="E556" s="5"/>
      <c r="F556" s="30"/>
      <c r="G556" s="30"/>
      <c r="H556" s="30"/>
      <c r="I556" s="30"/>
      <c r="J556" s="30"/>
      <c r="K556" s="30"/>
      <c r="L556" s="30"/>
      <c r="M556" s="30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30"/>
      <c r="B557" s="5"/>
      <c r="C557" s="5"/>
      <c r="D557" s="30"/>
      <c r="E557" s="5"/>
      <c r="F557" s="30"/>
      <c r="G557" s="30"/>
      <c r="H557" s="30"/>
      <c r="I557" s="30"/>
      <c r="J557" s="30"/>
      <c r="K557" s="30"/>
      <c r="L557" s="30"/>
      <c r="M557" s="30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30"/>
      <c r="B558" s="5"/>
      <c r="C558" s="5"/>
      <c r="D558" s="30"/>
      <c r="E558" s="5"/>
      <c r="F558" s="30"/>
      <c r="G558" s="30"/>
      <c r="H558" s="30"/>
      <c r="I558" s="30"/>
      <c r="J558" s="30"/>
      <c r="K558" s="30"/>
      <c r="L558" s="30"/>
      <c r="M558" s="30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30"/>
      <c r="B559" s="5"/>
      <c r="C559" s="5"/>
      <c r="D559" s="30"/>
      <c r="E559" s="5"/>
      <c r="F559" s="30"/>
      <c r="G559" s="30"/>
      <c r="H559" s="30"/>
      <c r="I559" s="30"/>
      <c r="J559" s="30"/>
      <c r="K559" s="30"/>
      <c r="L559" s="30"/>
      <c r="M559" s="30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30"/>
      <c r="B560" s="5"/>
      <c r="C560" s="5"/>
      <c r="D560" s="30"/>
      <c r="E560" s="5"/>
      <c r="F560" s="30"/>
      <c r="G560" s="30"/>
      <c r="H560" s="30"/>
      <c r="I560" s="30"/>
      <c r="J560" s="30"/>
      <c r="K560" s="30"/>
      <c r="L560" s="30"/>
      <c r="M560" s="30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30"/>
      <c r="B561" s="5"/>
      <c r="C561" s="5"/>
      <c r="D561" s="30"/>
      <c r="E561" s="5"/>
      <c r="F561" s="30"/>
      <c r="G561" s="30"/>
      <c r="H561" s="30"/>
      <c r="I561" s="30"/>
      <c r="J561" s="30"/>
      <c r="K561" s="30"/>
      <c r="L561" s="30"/>
      <c r="M561" s="30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30"/>
      <c r="B562" s="5"/>
      <c r="C562" s="5"/>
      <c r="D562" s="30"/>
      <c r="E562" s="5"/>
      <c r="F562" s="30"/>
      <c r="G562" s="30"/>
      <c r="H562" s="30"/>
      <c r="I562" s="30"/>
      <c r="J562" s="30"/>
      <c r="K562" s="30"/>
      <c r="L562" s="30"/>
      <c r="M562" s="30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30"/>
      <c r="B563" s="5"/>
      <c r="C563" s="5"/>
      <c r="D563" s="30"/>
      <c r="E563" s="5"/>
      <c r="F563" s="30"/>
      <c r="G563" s="30"/>
      <c r="H563" s="30"/>
      <c r="I563" s="30"/>
      <c r="J563" s="30"/>
      <c r="K563" s="30"/>
      <c r="L563" s="30"/>
      <c r="M563" s="30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30"/>
      <c r="B564" s="5"/>
      <c r="C564" s="5"/>
      <c r="D564" s="30"/>
      <c r="E564" s="5"/>
      <c r="F564" s="30"/>
      <c r="G564" s="30"/>
      <c r="H564" s="30"/>
      <c r="I564" s="30"/>
      <c r="J564" s="30"/>
      <c r="K564" s="30"/>
      <c r="L564" s="30"/>
      <c r="M564" s="30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30"/>
      <c r="B565" s="5"/>
      <c r="C565" s="5"/>
      <c r="D565" s="30"/>
      <c r="E565" s="5"/>
      <c r="F565" s="30"/>
      <c r="G565" s="30"/>
      <c r="H565" s="30"/>
      <c r="I565" s="30"/>
      <c r="J565" s="30"/>
      <c r="K565" s="30"/>
      <c r="L565" s="30"/>
      <c r="M565" s="30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30"/>
      <c r="B566" s="5"/>
      <c r="C566" s="5"/>
      <c r="D566" s="30"/>
      <c r="E566" s="5"/>
      <c r="F566" s="30"/>
      <c r="G566" s="30"/>
      <c r="H566" s="30"/>
      <c r="I566" s="30"/>
      <c r="J566" s="30"/>
      <c r="K566" s="30"/>
      <c r="L566" s="30"/>
      <c r="M566" s="30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30"/>
      <c r="B567" s="5"/>
      <c r="C567" s="5"/>
      <c r="D567" s="30"/>
      <c r="E567" s="5"/>
      <c r="F567" s="30"/>
      <c r="G567" s="30"/>
      <c r="H567" s="30"/>
      <c r="I567" s="30"/>
      <c r="J567" s="30"/>
      <c r="K567" s="30"/>
      <c r="L567" s="30"/>
      <c r="M567" s="30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30"/>
      <c r="B568" s="5"/>
      <c r="C568" s="5"/>
      <c r="D568" s="30"/>
      <c r="E568" s="5"/>
      <c r="F568" s="30"/>
      <c r="G568" s="30"/>
      <c r="H568" s="30"/>
      <c r="I568" s="30"/>
      <c r="J568" s="30"/>
      <c r="K568" s="30"/>
      <c r="L568" s="30"/>
      <c r="M568" s="30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30"/>
      <c r="B569" s="5"/>
      <c r="C569" s="5"/>
      <c r="D569" s="30"/>
      <c r="E569" s="5"/>
      <c r="F569" s="30"/>
      <c r="G569" s="30"/>
      <c r="H569" s="30"/>
      <c r="I569" s="30"/>
      <c r="J569" s="30"/>
      <c r="K569" s="30"/>
      <c r="L569" s="30"/>
      <c r="M569" s="30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30"/>
      <c r="B570" s="5"/>
      <c r="C570" s="5"/>
      <c r="D570" s="30"/>
      <c r="E570" s="5"/>
      <c r="F570" s="30"/>
      <c r="G570" s="30"/>
      <c r="H570" s="30"/>
      <c r="I570" s="30"/>
      <c r="J570" s="30"/>
      <c r="K570" s="30"/>
      <c r="L570" s="30"/>
      <c r="M570" s="30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30"/>
      <c r="B571" s="5"/>
      <c r="C571" s="5"/>
      <c r="D571" s="30"/>
      <c r="E571" s="5"/>
      <c r="F571" s="30"/>
      <c r="G571" s="30"/>
      <c r="H571" s="30"/>
      <c r="I571" s="30"/>
      <c r="J571" s="30"/>
      <c r="K571" s="30"/>
      <c r="L571" s="30"/>
      <c r="M571" s="30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30"/>
      <c r="B572" s="5"/>
      <c r="C572" s="5"/>
      <c r="D572" s="30"/>
      <c r="E572" s="5"/>
      <c r="F572" s="30"/>
      <c r="G572" s="30"/>
      <c r="H572" s="30"/>
      <c r="I572" s="30"/>
      <c r="J572" s="30"/>
      <c r="K572" s="30"/>
      <c r="L572" s="30"/>
      <c r="M572" s="30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30"/>
      <c r="B573" s="5"/>
      <c r="C573" s="5"/>
      <c r="D573" s="30"/>
      <c r="E573" s="5"/>
      <c r="F573" s="30"/>
      <c r="G573" s="30"/>
      <c r="H573" s="30"/>
      <c r="I573" s="30"/>
      <c r="J573" s="30"/>
      <c r="K573" s="30"/>
      <c r="L573" s="30"/>
      <c r="M573" s="30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30"/>
      <c r="B574" s="5"/>
      <c r="C574" s="5"/>
      <c r="D574" s="30"/>
      <c r="E574" s="5"/>
      <c r="F574" s="30"/>
      <c r="G574" s="30"/>
      <c r="H574" s="30"/>
      <c r="I574" s="30"/>
      <c r="J574" s="30"/>
      <c r="K574" s="30"/>
      <c r="L574" s="30"/>
      <c r="M574" s="30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30"/>
      <c r="B575" s="5"/>
      <c r="C575" s="5"/>
      <c r="D575" s="30"/>
      <c r="E575" s="5"/>
      <c r="F575" s="30"/>
      <c r="G575" s="30"/>
      <c r="H575" s="30"/>
      <c r="I575" s="30"/>
      <c r="J575" s="30"/>
      <c r="K575" s="30"/>
      <c r="L575" s="30"/>
      <c r="M575" s="30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30"/>
      <c r="B576" s="5"/>
      <c r="C576" s="5"/>
      <c r="D576" s="30"/>
      <c r="E576" s="5"/>
      <c r="F576" s="30"/>
      <c r="G576" s="30"/>
      <c r="H576" s="30"/>
      <c r="I576" s="30"/>
      <c r="J576" s="30"/>
      <c r="K576" s="30"/>
      <c r="L576" s="30"/>
      <c r="M576" s="30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30"/>
      <c r="B577" s="5"/>
      <c r="C577" s="5"/>
      <c r="D577" s="30"/>
      <c r="E577" s="5"/>
      <c r="F577" s="30"/>
      <c r="G577" s="30"/>
      <c r="H577" s="30"/>
      <c r="I577" s="30"/>
      <c r="J577" s="30"/>
      <c r="K577" s="30"/>
      <c r="L577" s="30"/>
      <c r="M577" s="30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30"/>
      <c r="B578" s="5"/>
      <c r="C578" s="5"/>
      <c r="D578" s="30"/>
      <c r="E578" s="5"/>
      <c r="F578" s="30"/>
      <c r="G578" s="30"/>
      <c r="H578" s="30"/>
      <c r="I578" s="30"/>
      <c r="J578" s="30"/>
      <c r="K578" s="30"/>
      <c r="L578" s="30"/>
      <c r="M578" s="30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30"/>
      <c r="B579" s="5"/>
      <c r="C579" s="5"/>
      <c r="D579" s="30"/>
      <c r="E579" s="5"/>
      <c r="F579" s="30"/>
      <c r="G579" s="30"/>
      <c r="H579" s="30"/>
      <c r="I579" s="30"/>
      <c r="J579" s="30"/>
      <c r="K579" s="30"/>
      <c r="L579" s="30"/>
      <c r="M579" s="30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30"/>
      <c r="B580" s="5"/>
      <c r="C580" s="5"/>
      <c r="D580" s="30"/>
      <c r="E580" s="5"/>
      <c r="F580" s="30"/>
      <c r="G580" s="30"/>
      <c r="H580" s="30"/>
      <c r="I580" s="30"/>
      <c r="J580" s="30"/>
      <c r="K580" s="30"/>
      <c r="L580" s="30"/>
      <c r="M580" s="30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30"/>
      <c r="B581" s="5"/>
      <c r="C581" s="5"/>
      <c r="D581" s="30"/>
      <c r="E581" s="5"/>
      <c r="F581" s="30"/>
      <c r="G581" s="30"/>
      <c r="H581" s="30"/>
      <c r="I581" s="30"/>
      <c r="J581" s="30"/>
      <c r="K581" s="30"/>
      <c r="L581" s="30"/>
      <c r="M581" s="30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30"/>
      <c r="B582" s="5"/>
      <c r="C582" s="5"/>
      <c r="D582" s="30"/>
      <c r="E582" s="5"/>
      <c r="F582" s="30"/>
      <c r="G582" s="30"/>
      <c r="H582" s="30"/>
      <c r="I582" s="30"/>
      <c r="J582" s="30"/>
      <c r="K582" s="30"/>
      <c r="L582" s="30"/>
      <c r="M582" s="30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30"/>
      <c r="B583" s="5"/>
      <c r="C583" s="5"/>
      <c r="D583" s="30"/>
      <c r="E583" s="5"/>
      <c r="F583" s="30"/>
      <c r="G583" s="30"/>
      <c r="H583" s="30"/>
      <c r="I583" s="30"/>
      <c r="J583" s="30"/>
      <c r="K583" s="30"/>
      <c r="L583" s="30"/>
      <c r="M583" s="30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30"/>
      <c r="B584" s="5"/>
      <c r="C584" s="5"/>
      <c r="D584" s="30"/>
      <c r="E584" s="5"/>
      <c r="F584" s="30"/>
      <c r="G584" s="30"/>
      <c r="H584" s="30"/>
      <c r="I584" s="30"/>
      <c r="J584" s="30"/>
      <c r="K584" s="30"/>
      <c r="L584" s="30"/>
      <c r="M584" s="30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30"/>
      <c r="B585" s="5"/>
      <c r="C585" s="5"/>
      <c r="D585" s="30"/>
      <c r="E585" s="5"/>
      <c r="F585" s="30"/>
      <c r="G585" s="30"/>
      <c r="H585" s="30"/>
      <c r="I585" s="30"/>
      <c r="J585" s="30"/>
      <c r="K585" s="30"/>
      <c r="L585" s="30"/>
      <c r="M585" s="30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30"/>
      <c r="B586" s="5"/>
      <c r="C586" s="5"/>
      <c r="D586" s="30"/>
      <c r="E586" s="5"/>
      <c r="F586" s="30"/>
      <c r="G586" s="30"/>
      <c r="H586" s="30"/>
      <c r="I586" s="30"/>
      <c r="J586" s="30"/>
      <c r="K586" s="30"/>
      <c r="L586" s="30"/>
      <c r="M586" s="30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30"/>
      <c r="B587" s="5"/>
      <c r="C587" s="5"/>
      <c r="D587" s="30"/>
      <c r="E587" s="5"/>
      <c r="F587" s="30"/>
      <c r="G587" s="30"/>
      <c r="H587" s="30"/>
      <c r="I587" s="30"/>
      <c r="J587" s="30"/>
      <c r="K587" s="30"/>
      <c r="L587" s="30"/>
      <c r="M587" s="30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30"/>
      <c r="B588" s="5"/>
      <c r="C588" s="5"/>
      <c r="D588" s="30"/>
      <c r="E588" s="5"/>
      <c r="F588" s="30"/>
      <c r="G588" s="30"/>
      <c r="H588" s="30"/>
      <c r="I588" s="30"/>
      <c r="J588" s="30"/>
      <c r="K588" s="30"/>
      <c r="L588" s="30"/>
      <c r="M588" s="30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30"/>
      <c r="B589" s="5"/>
      <c r="C589" s="5"/>
      <c r="D589" s="30"/>
      <c r="E589" s="5"/>
      <c r="F589" s="30"/>
      <c r="G589" s="30"/>
      <c r="H589" s="30"/>
      <c r="I589" s="30"/>
      <c r="J589" s="30"/>
      <c r="K589" s="30"/>
      <c r="L589" s="30"/>
      <c r="M589" s="30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30"/>
      <c r="B590" s="5"/>
      <c r="C590" s="5"/>
      <c r="D590" s="30"/>
      <c r="E590" s="5"/>
      <c r="F590" s="30"/>
      <c r="G590" s="30"/>
      <c r="H590" s="30"/>
      <c r="I590" s="30"/>
      <c r="J590" s="30"/>
      <c r="K590" s="30"/>
      <c r="L590" s="30"/>
      <c r="M590" s="30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30"/>
      <c r="B591" s="5"/>
      <c r="C591" s="5"/>
      <c r="D591" s="30"/>
      <c r="E591" s="5"/>
      <c r="F591" s="30"/>
      <c r="G591" s="30"/>
      <c r="H591" s="30"/>
      <c r="I591" s="30"/>
      <c r="J591" s="30"/>
      <c r="K591" s="30"/>
      <c r="L591" s="30"/>
      <c r="M591" s="30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30"/>
      <c r="B592" s="5"/>
      <c r="C592" s="5"/>
      <c r="D592" s="30"/>
      <c r="E592" s="5"/>
      <c r="F592" s="30"/>
      <c r="G592" s="30"/>
      <c r="H592" s="30"/>
      <c r="I592" s="30"/>
      <c r="J592" s="30"/>
      <c r="K592" s="30"/>
      <c r="L592" s="30"/>
      <c r="M592" s="30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30"/>
      <c r="B593" s="5"/>
      <c r="C593" s="5"/>
      <c r="D593" s="30"/>
      <c r="E593" s="5"/>
      <c r="F593" s="30"/>
      <c r="G593" s="30"/>
      <c r="H593" s="30"/>
      <c r="I593" s="30"/>
      <c r="J593" s="30"/>
      <c r="K593" s="30"/>
      <c r="L593" s="30"/>
      <c r="M593" s="30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30"/>
      <c r="B594" s="5"/>
      <c r="C594" s="5"/>
      <c r="D594" s="30"/>
      <c r="E594" s="5"/>
      <c r="F594" s="30"/>
      <c r="G594" s="30"/>
      <c r="H594" s="30"/>
      <c r="I594" s="30"/>
      <c r="J594" s="30"/>
      <c r="K594" s="30"/>
      <c r="L594" s="30"/>
      <c r="M594" s="30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30"/>
      <c r="B595" s="5"/>
      <c r="C595" s="5"/>
      <c r="D595" s="30"/>
      <c r="E595" s="5"/>
      <c r="F595" s="30"/>
      <c r="G595" s="30"/>
      <c r="H595" s="30"/>
      <c r="I595" s="30"/>
      <c r="J595" s="30"/>
      <c r="K595" s="30"/>
      <c r="L595" s="30"/>
      <c r="M595" s="30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30"/>
      <c r="B596" s="5"/>
      <c r="C596" s="5"/>
      <c r="D596" s="30"/>
      <c r="E596" s="5"/>
      <c r="F596" s="30"/>
      <c r="G596" s="30"/>
      <c r="H596" s="30"/>
      <c r="I596" s="30"/>
      <c r="J596" s="30"/>
      <c r="K596" s="30"/>
      <c r="L596" s="30"/>
      <c r="M596" s="30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30"/>
      <c r="B597" s="5"/>
      <c r="C597" s="5"/>
      <c r="D597" s="30"/>
      <c r="E597" s="5"/>
      <c r="F597" s="30"/>
      <c r="G597" s="30"/>
      <c r="H597" s="30"/>
      <c r="I597" s="30"/>
      <c r="J597" s="30"/>
      <c r="K597" s="30"/>
      <c r="L597" s="30"/>
      <c r="M597" s="30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30"/>
      <c r="B598" s="5"/>
      <c r="C598" s="5"/>
      <c r="D598" s="30"/>
      <c r="E598" s="5"/>
      <c r="F598" s="30"/>
      <c r="G598" s="30"/>
      <c r="H598" s="30"/>
      <c r="I598" s="30"/>
      <c r="J598" s="30"/>
      <c r="K598" s="30"/>
      <c r="L598" s="30"/>
      <c r="M598" s="30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30"/>
      <c r="B599" s="5"/>
      <c r="C599" s="5"/>
      <c r="D599" s="30"/>
      <c r="E599" s="5"/>
      <c r="F599" s="30"/>
      <c r="G599" s="30"/>
      <c r="H599" s="30"/>
      <c r="I599" s="30"/>
      <c r="J599" s="30"/>
      <c r="K599" s="30"/>
      <c r="L599" s="30"/>
      <c r="M599" s="30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30"/>
      <c r="B600" s="5"/>
      <c r="C600" s="5"/>
      <c r="D600" s="30"/>
      <c r="E600" s="5"/>
      <c r="F600" s="30"/>
      <c r="G600" s="30"/>
      <c r="H600" s="30"/>
      <c r="I600" s="30"/>
      <c r="J600" s="30"/>
      <c r="K600" s="30"/>
      <c r="L600" s="30"/>
      <c r="M600" s="30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30"/>
      <c r="B601" s="5"/>
      <c r="C601" s="5"/>
      <c r="D601" s="30"/>
      <c r="E601" s="5"/>
      <c r="F601" s="30"/>
      <c r="G601" s="30"/>
      <c r="H601" s="30"/>
      <c r="I601" s="30"/>
      <c r="J601" s="30"/>
      <c r="K601" s="30"/>
      <c r="L601" s="30"/>
      <c r="M601" s="30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30"/>
      <c r="B602" s="5"/>
      <c r="C602" s="5"/>
      <c r="D602" s="30"/>
      <c r="E602" s="5"/>
      <c r="F602" s="30"/>
      <c r="G602" s="30"/>
      <c r="H602" s="30"/>
      <c r="I602" s="30"/>
      <c r="J602" s="30"/>
      <c r="K602" s="30"/>
      <c r="L602" s="30"/>
      <c r="M602" s="30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30"/>
      <c r="B603" s="5"/>
      <c r="C603" s="5"/>
      <c r="D603" s="30"/>
      <c r="E603" s="5"/>
      <c r="F603" s="30"/>
      <c r="G603" s="30"/>
      <c r="H603" s="30"/>
      <c r="I603" s="30"/>
      <c r="J603" s="30"/>
      <c r="K603" s="30"/>
      <c r="L603" s="30"/>
      <c r="M603" s="30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30"/>
      <c r="B604" s="5"/>
      <c r="C604" s="5"/>
      <c r="D604" s="30"/>
      <c r="E604" s="5"/>
      <c r="F604" s="30"/>
      <c r="G604" s="30"/>
      <c r="H604" s="30"/>
      <c r="I604" s="30"/>
      <c r="J604" s="30"/>
      <c r="K604" s="30"/>
      <c r="L604" s="30"/>
      <c r="M604" s="30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30"/>
      <c r="B605" s="5"/>
      <c r="C605" s="5"/>
      <c r="D605" s="30"/>
      <c r="E605" s="5"/>
      <c r="F605" s="30"/>
      <c r="G605" s="30"/>
      <c r="H605" s="30"/>
      <c r="I605" s="30"/>
      <c r="J605" s="30"/>
      <c r="K605" s="30"/>
      <c r="L605" s="30"/>
      <c r="M605" s="30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30"/>
      <c r="B606" s="5"/>
      <c r="C606" s="5"/>
      <c r="D606" s="30"/>
      <c r="E606" s="5"/>
      <c r="F606" s="30"/>
      <c r="G606" s="30"/>
      <c r="H606" s="30"/>
      <c r="I606" s="30"/>
      <c r="J606" s="30"/>
      <c r="K606" s="30"/>
      <c r="L606" s="30"/>
      <c r="M606" s="30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30"/>
      <c r="B607" s="5"/>
      <c r="C607" s="5"/>
      <c r="D607" s="30"/>
      <c r="E607" s="5"/>
      <c r="F607" s="30"/>
      <c r="G607" s="30"/>
      <c r="H607" s="30"/>
      <c r="I607" s="30"/>
      <c r="J607" s="30"/>
      <c r="K607" s="30"/>
      <c r="L607" s="30"/>
      <c r="M607" s="30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30"/>
      <c r="B608" s="5"/>
      <c r="C608" s="5"/>
      <c r="D608" s="30"/>
      <c r="E608" s="5"/>
      <c r="F608" s="30"/>
      <c r="G608" s="30"/>
      <c r="H608" s="30"/>
      <c r="I608" s="30"/>
      <c r="J608" s="30"/>
      <c r="K608" s="30"/>
      <c r="L608" s="30"/>
      <c r="M608" s="30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30"/>
      <c r="B609" s="5"/>
      <c r="C609" s="5"/>
      <c r="D609" s="30"/>
      <c r="E609" s="5"/>
      <c r="F609" s="30"/>
      <c r="G609" s="30"/>
      <c r="H609" s="30"/>
      <c r="I609" s="30"/>
      <c r="J609" s="30"/>
      <c r="K609" s="30"/>
      <c r="L609" s="30"/>
      <c r="M609" s="30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30"/>
      <c r="B610" s="5"/>
      <c r="C610" s="5"/>
      <c r="D610" s="30"/>
      <c r="E610" s="5"/>
      <c r="F610" s="30"/>
      <c r="G610" s="30"/>
      <c r="H610" s="30"/>
      <c r="I610" s="30"/>
      <c r="J610" s="30"/>
      <c r="K610" s="30"/>
      <c r="L610" s="30"/>
      <c r="M610" s="30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30"/>
      <c r="B611" s="5"/>
      <c r="C611" s="5"/>
      <c r="D611" s="30"/>
      <c r="E611" s="5"/>
      <c r="F611" s="30"/>
      <c r="G611" s="30"/>
      <c r="H611" s="30"/>
      <c r="I611" s="30"/>
      <c r="J611" s="30"/>
      <c r="K611" s="30"/>
      <c r="L611" s="30"/>
      <c r="M611" s="30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30"/>
      <c r="B612" s="5"/>
      <c r="C612" s="5"/>
      <c r="D612" s="30"/>
      <c r="E612" s="5"/>
      <c r="F612" s="30"/>
      <c r="G612" s="30"/>
      <c r="H612" s="30"/>
      <c r="I612" s="30"/>
      <c r="J612" s="30"/>
      <c r="K612" s="30"/>
      <c r="L612" s="30"/>
      <c r="M612" s="30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30"/>
      <c r="B613" s="5"/>
      <c r="C613" s="5"/>
      <c r="D613" s="30"/>
      <c r="E613" s="5"/>
      <c r="F613" s="30"/>
      <c r="G613" s="30"/>
      <c r="H613" s="30"/>
      <c r="I613" s="30"/>
      <c r="J613" s="30"/>
      <c r="K613" s="30"/>
      <c r="L613" s="30"/>
      <c r="M613" s="30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30"/>
      <c r="B614" s="5"/>
      <c r="C614" s="5"/>
      <c r="D614" s="30"/>
      <c r="E614" s="5"/>
      <c r="F614" s="30"/>
      <c r="G614" s="30"/>
      <c r="H614" s="30"/>
      <c r="I614" s="30"/>
      <c r="J614" s="30"/>
      <c r="K614" s="30"/>
      <c r="L614" s="30"/>
      <c r="M614" s="30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30"/>
      <c r="B615" s="5"/>
      <c r="C615" s="5"/>
      <c r="D615" s="30"/>
      <c r="E615" s="5"/>
      <c r="F615" s="30"/>
      <c r="G615" s="30"/>
      <c r="H615" s="30"/>
      <c r="I615" s="30"/>
      <c r="J615" s="30"/>
      <c r="K615" s="30"/>
      <c r="L615" s="30"/>
      <c r="M615" s="30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30"/>
      <c r="B616" s="5"/>
      <c r="C616" s="5"/>
      <c r="D616" s="30"/>
      <c r="E616" s="5"/>
      <c r="F616" s="30"/>
      <c r="G616" s="30"/>
      <c r="H616" s="30"/>
      <c r="I616" s="30"/>
      <c r="J616" s="30"/>
      <c r="K616" s="30"/>
      <c r="L616" s="30"/>
      <c r="M616" s="30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30"/>
      <c r="B617" s="5"/>
      <c r="C617" s="5"/>
      <c r="D617" s="30"/>
      <c r="E617" s="5"/>
      <c r="F617" s="30"/>
      <c r="G617" s="30"/>
      <c r="H617" s="30"/>
      <c r="I617" s="30"/>
      <c r="J617" s="30"/>
      <c r="K617" s="30"/>
      <c r="L617" s="30"/>
      <c r="M617" s="30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30"/>
      <c r="B618" s="5"/>
      <c r="C618" s="5"/>
      <c r="D618" s="30"/>
      <c r="E618" s="5"/>
      <c r="F618" s="30"/>
      <c r="G618" s="30"/>
      <c r="H618" s="30"/>
      <c r="I618" s="30"/>
      <c r="J618" s="30"/>
      <c r="K618" s="30"/>
      <c r="L618" s="30"/>
      <c r="M618" s="30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30"/>
      <c r="B619" s="5"/>
      <c r="C619" s="5"/>
      <c r="D619" s="30"/>
      <c r="E619" s="5"/>
      <c r="F619" s="30"/>
      <c r="G619" s="30"/>
      <c r="H619" s="30"/>
      <c r="I619" s="30"/>
      <c r="J619" s="30"/>
      <c r="K619" s="30"/>
      <c r="L619" s="30"/>
      <c r="M619" s="30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30"/>
      <c r="B620" s="5"/>
      <c r="C620" s="5"/>
      <c r="D620" s="30"/>
      <c r="E620" s="5"/>
      <c r="F620" s="30"/>
      <c r="G620" s="30"/>
      <c r="H620" s="30"/>
      <c r="I620" s="30"/>
      <c r="J620" s="30"/>
      <c r="K620" s="30"/>
      <c r="L620" s="30"/>
      <c r="M620" s="30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30"/>
      <c r="B621" s="5"/>
      <c r="C621" s="5"/>
      <c r="D621" s="30"/>
      <c r="E621" s="5"/>
      <c r="F621" s="30"/>
      <c r="G621" s="30"/>
      <c r="H621" s="30"/>
      <c r="I621" s="30"/>
      <c r="J621" s="30"/>
      <c r="K621" s="30"/>
      <c r="L621" s="30"/>
      <c r="M621" s="30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30"/>
      <c r="B622" s="5"/>
      <c r="C622" s="5"/>
      <c r="D622" s="30"/>
      <c r="E622" s="5"/>
      <c r="F622" s="30"/>
      <c r="G622" s="30"/>
      <c r="H622" s="30"/>
      <c r="I622" s="30"/>
      <c r="J622" s="30"/>
      <c r="K622" s="30"/>
      <c r="L622" s="30"/>
      <c r="M622" s="30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30"/>
      <c r="B623" s="5"/>
      <c r="C623" s="5"/>
      <c r="D623" s="30"/>
      <c r="E623" s="5"/>
      <c r="F623" s="30"/>
      <c r="G623" s="30"/>
      <c r="H623" s="30"/>
      <c r="I623" s="30"/>
      <c r="J623" s="30"/>
      <c r="K623" s="30"/>
      <c r="L623" s="30"/>
      <c r="M623" s="30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30"/>
      <c r="B624" s="5"/>
      <c r="C624" s="5"/>
      <c r="D624" s="30"/>
      <c r="E624" s="5"/>
      <c r="F624" s="30"/>
      <c r="G624" s="30"/>
      <c r="H624" s="30"/>
      <c r="I624" s="30"/>
      <c r="J624" s="30"/>
      <c r="K624" s="30"/>
      <c r="L624" s="30"/>
      <c r="M624" s="30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30"/>
      <c r="B625" s="5"/>
      <c r="C625" s="5"/>
      <c r="D625" s="30"/>
      <c r="E625" s="5"/>
      <c r="F625" s="30"/>
      <c r="G625" s="30"/>
      <c r="H625" s="30"/>
      <c r="I625" s="30"/>
      <c r="J625" s="30"/>
      <c r="K625" s="30"/>
      <c r="L625" s="30"/>
      <c r="M625" s="30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30"/>
      <c r="B626" s="5"/>
      <c r="C626" s="5"/>
      <c r="D626" s="30"/>
      <c r="E626" s="5"/>
      <c r="F626" s="30"/>
      <c r="G626" s="30"/>
      <c r="H626" s="30"/>
      <c r="I626" s="30"/>
      <c r="J626" s="30"/>
      <c r="K626" s="30"/>
      <c r="L626" s="30"/>
      <c r="M626" s="30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30"/>
      <c r="B627" s="5"/>
      <c r="C627" s="5"/>
      <c r="D627" s="30"/>
      <c r="E627" s="5"/>
      <c r="F627" s="30"/>
      <c r="G627" s="30"/>
      <c r="H627" s="30"/>
      <c r="I627" s="30"/>
      <c r="J627" s="30"/>
      <c r="K627" s="30"/>
      <c r="L627" s="30"/>
      <c r="M627" s="30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30"/>
      <c r="B628" s="5"/>
      <c r="C628" s="5"/>
      <c r="D628" s="30"/>
      <c r="E628" s="5"/>
      <c r="F628" s="30"/>
      <c r="G628" s="30"/>
      <c r="H628" s="30"/>
      <c r="I628" s="30"/>
      <c r="J628" s="30"/>
      <c r="K628" s="30"/>
      <c r="L628" s="30"/>
      <c r="M628" s="30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30"/>
      <c r="B629" s="5"/>
      <c r="C629" s="5"/>
      <c r="D629" s="30"/>
      <c r="E629" s="5"/>
      <c r="F629" s="30"/>
      <c r="G629" s="30"/>
      <c r="H629" s="30"/>
      <c r="I629" s="30"/>
      <c r="J629" s="30"/>
      <c r="K629" s="30"/>
      <c r="L629" s="30"/>
      <c r="M629" s="30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30"/>
      <c r="B630" s="5"/>
      <c r="C630" s="5"/>
      <c r="D630" s="30"/>
      <c r="E630" s="5"/>
      <c r="F630" s="30"/>
      <c r="G630" s="30"/>
      <c r="H630" s="30"/>
      <c r="I630" s="30"/>
      <c r="J630" s="30"/>
      <c r="K630" s="30"/>
      <c r="L630" s="30"/>
      <c r="M630" s="30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30"/>
      <c r="B631" s="5"/>
      <c r="C631" s="5"/>
      <c r="D631" s="30"/>
      <c r="E631" s="5"/>
      <c r="F631" s="30"/>
      <c r="G631" s="30"/>
      <c r="H631" s="30"/>
      <c r="I631" s="30"/>
      <c r="J631" s="30"/>
      <c r="K631" s="30"/>
      <c r="L631" s="30"/>
      <c r="M631" s="30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30"/>
      <c r="B632" s="5"/>
      <c r="C632" s="5"/>
      <c r="D632" s="30"/>
      <c r="E632" s="5"/>
      <c r="F632" s="30"/>
      <c r="G632" s="30"/>
      <c r="H632" s="30"/>
      <c r="I632" s="30"/>
      <c r="J632" s="30"/>
      <c r="K632" s="30"/>
      <c r="L632" s="30"/>
      <c r="M632" s="30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30"/>
      <c r="B633" s="5"/>
      <c r="C633" s="5"/>
      <c r="D633" s="30"/>
      <c r="E633" s="5"/>
      <c r="F633" s="30"/>
      <c r="G633" s="30"/>
      <c r="H633" s="30"/>
      <c r="I633" s="30"/>
      <c r="J633" s="30"/>
      <c r="K633" s="30"/>
      <c r="L633" s="30"/>
      <c r="M633" s="30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30"/>
      <c r="B634" s="5"/>
      <c r="C634" s="5"/>
      <c r="D634" s="30"/>
      <c r="E634" s="5"/>
      <c r="F634" s="30"/>
      <c r="G634" s="30"/>
      <c r="H634" s="30"/>
      <c r="I634" s="30"/>
      <c r="J634" s="30"/>
      <c r="K634" s="30"/>
      <c r="L634" s="30"/>
      <c r="M634" s="30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30"/>
      <c r="B635" s="5"/>
      <c r="C635" s="5"/>
      <c r="D635" s="30"/>
      <c r="E635" s="5"/>
      <c r="F635" s="30"/>
      <c r="G635" s="30"/>
      <c r="H635" s="30"/>
      <c r="I635" s="30"/>
      <c r="J635" s="30"/>
      <c r="K635" s="30"/>
      <c r="L635" s="30"/>
      <c r="M635" s="30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30"/>
      <c r="B636" s="5"/>
      <c r="C636" s="5"/>
      <c r="D636" s="30"/>
      <c r="E636" s="5"/>
      <c r="F636" s="30"/>
      <c r="G636" s="30"/>
      <c r="H636" s="30"/>
      <c r="I636" s="30"/>
      <c r="J636" s="30"/>
      <c r="K636" s="30"/>
      <c r="L636" s="30"/>
      <c r="M636" s="30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30"/>
      <c r="B637" s="5"/>
      <c r="C637" s="5"/>
      <c r="D637" s="30"/>
      <c r="E637" s="5"/>
      <c r="F637" s="30"/>
      <c r="G637" s="30"/>
      <c r="H637" s="30"/>
      <c r="I637" s="30"/>
      <c r="J637" s="30"/>
      <c r="K637" s="30"/>
      <c r="L637" s="30"/>
      <c r="M637" s="30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30"/>
      <c r="B638" s="5"/>
      <c r="C638" s="5"/>
      <c r="D638" s="30"/>
      <c r="E638" s="5"/>
      <c r="F638" s="30"/>
      <c r="G638" s="30"/>
      <c r="H638" s="30"/>
      <c r="I638" s="30"/>
      <c r="J638" s="30"/>
      <c r="K638" s="30"/>
      <c r="L638" s="30"/>
      <c r="M638" s="30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30"/>
      <c r="B639" s="5"/>
      <c r="C639" s="5"/>
      <c r="D639" s="30"/>
      <c r="E639" s="5"/>
      <c r="F639" s="30"/>
      <c r="G639" s="30"/>
      <c r="H639" s="30"/>
      <c r="I639" s="30"/>
      <c r="J639" s="30"/>
      <c r="K639" s="30"/>
      <c r="L639" s="30"/>
      <c r="M639" s="30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30"/>
      <c r="B640" s="5"/>
      <c r="C640" s="5"/>
      <c r="D640" s="30"/>
      <c r="E640" s="5"/>
      <c r="F640" s="30"/>
      <c r="G640" s="30"/>
      <c r="H640" s="30"/>
      <c r="I640" s="30"/>
      <c r="J640" s="30"/>
      <c r="K640" s="30"/>
      <c r="L640" s="30"/>
      <c r="M640" s="30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30"/>
      <c r="B641" s="5"/>
      <c r="C641" s="5"/>
      <c r="D641" s="30"/>
      <c r="E641" s="5"/>
      <c r="F641" s="30"/>
      <c r="G641" s="30"/>
      <c r="H641" s="30"/>
      <c r="I641" s="30"/>
      <c r="J641" s="30"/>
      <c r="K641" s="30"/>
      <c r="L641" s="30"/>
      <c r="M641" s="30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30"/>
      <c r="B642" s="5"/>
      <c r="C642" s="5"/>
      <c r="D642" s="30"/>
      <c r="E642" s="5"/>
      <c r="F642" s="30"/>
      <c r="G642" s="30"/>
      <c r="H642" s="30"/>
      <c r="I642" s="30"/>
      <c r="J642" s="30"/>
      <c r="K642" s="30"/>
      <c r="L642" s="30"/>
      <c r="M642" s="30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30"/>
      <c r="B643" s="5"/>
      <c r="C643" s="5"/>
      <c r="D643" s="30"/>
      <c r="E643" s="5"/>
      <c r="F643" s="30"/>
      <c r="G643" s="30"/>
      <c r="H643" s="30"/>
      <c r="I643" s="30"/>
      <c r="J643" s="30"/>
      <c r="K643" s="30"/>
      <c r="L643" s="30"/>
      <c r="M643" s="30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30"/>
      <c r="B644" s="5"/>
      <c r="C644" s="5"/>
      <c r="D644" s="30"/>
      <c r="E644" s="5"/>
      <c r="F644" s="30"/>
      <c r="G644" s="30"/>
      <c r="H644" s="30"/>
      <c r="I644" s="30"/>
      <c r="J644" s="30"/>
      <c r="K644" s="30"/>
      <c r="L644" s="30"/>
      <c r="M644" s="30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30"/>
      <c r="B645" s="5"/>
      <c r="C645" s="5"/>
      <c r="D645" s="30"/>
      <c r="E645" s="5"/>
      <c r="F645" s="30"/>
      <c r="G645" s="30"/>
      <c r="H645" s="30"/>
      <c r="I645" s="30"/>
      <c r="J645" s="30"/>
      <c r="K645" s="30"/>
      <c r="L645" s="30"/>
      <c r="M645" s="30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30"/>
      <c r="B646" s="5"/>
      <c r="C646" s="5"/>
      <c r="D646" s="30"/>
      <c r="E646" s="5"/>
      <c r="F646" s="30"/>
      <c r="G646" s="30"/>
      <c r="H646" s="30"/>
      <c r="I646" s="30"/>
      <c r="J646" s="30"/>
      <c r="K646" s="30"/>
      <c r="L646" s="30"/>
      <c r="M646" s="30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30"/>
      <c r="B647" s="5"/>
      <c r="C647" s="5"/>
      <c r="D647" s="30"/>
      <c r="E647" s="5"/>
      <c r="F647" s="30"/>
      <c r="G647" s="30"/>
      <c r="H647" s="30"/>
      <c r="I647" s="30"/>
      <c r="J647" s="30"/>
      <c r="K647" s="30"/>
      <c r="L647" s="30"/>
      <c r="M647" s="30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30"/>
      <c r="B648" s="5"/>
      <c r="C648" s="5"/>
      <c r="D648" s="30"/>
      <c r="E648" s="5"/>
      <c r="F648" s="30"/>
      <c r="G648" s="30"/>
      <c r="H648" s="30"/>
      <c r="I648" s="30"/>
      <c r="J648" s="30"/>
      <c r="K648" s="30"/>
      <c r="L648" s="30"/>
      <c r="M648" s="30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30"/>
      <c r="B649" s="5"/>
      <c r="C649" s="5"/>
      <c r="D649" s="30"/>
      <c r="E649" s="5"/>
      <c r="F649" s="30"/>
      <c r="G649" s="30"/>
      <c r="H649" s="30"/>
      <c r="I649" s="30"/>
      <c r="J649" s="30"/>
      <c r="K649" s="30"/>
      <c r="L649" s="30"/>
      <c r="M649" s="30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30"/>
      <c r="B650" s="5"/>
      <c r="C650" s="5"/>
      <c r="D650" s="30"/>
      <c r="E650" s="5"/>
      <c r="F650" s="30"/>
      <c r="G650" s="30"/>
      <c r="H650" s="30"/>
      <c r="I650" s="30"/>
      <c r="J650" s="30"/>
      <c r="K650" s="30"/>
      <c r="L650" s="30"/>
      <c r="M650" s="30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30"/>
      <c r="B651" s="5"/>
      <c r="C651" s="5"/>
      <c r="D651" s="30"/>
      <c r="E651" s="5"/>
      <c r="F651" s="30"/>
      <c r="G651" s="30"/>
      <c r="H651" s="30"/>
      <c r="I651" s="30"/>
      <c r="J651" s="30"/>
      <c r="K651" s="30"/>
      <c r="L651" s="30"/>
      <c r="M651" s="30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30"/>
      <c r="B652" s="5"/>
      <c r="C652" s="5"/>
      <c r="D652" s="30"/>
      <c r="E652" s="5"/>
      <c r="F652" s="30"/>
      <c r="G652" s="30"/>
      <c r="H652" s="30"/>
      <c r="I652" s="30"/>
      <c r="J652" s="30"/>
      <c r="K652" s="30"/>
      <c r="L652" s="30"/>
      <c r="M652" s="30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30"/>
      <c r="B653" s="5"/>
      <c r="C653" s="5"/>
      <c r="D653" s="30"/>
      <c r="E653" s="5"/>
      <c r="F653" s="30"/>
      <c r="G653" s="30"/>
      <c r="H653" s="30"/>
      <c r="I653" s="30"/>
      <c r="J653" s="30"/>
      <c r="K653" s="30"/>
      <c r="L653" s="30"/>
      <c r="M653" s="30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30"/>
      <c r="B654" s="5"/>
      <c r="C654" s="5"/>
      <c r="D654" s="30"/>
      <c r="E654" s="5"/>
      <c r="F654" s="30"/>
      <c r="G654" s="30"/>
      <c r="H654" s="30"/>
      <c r="I654" s="30"/>
      <c r="J654" s="30"/>
      <c r="K654" s="30"/>
      <c r="L654" s="30"/>
      <c r="M654" s="30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30"/>
      <c r="B655" s="5"/>
      <c r="C655" s="5"/>
      <c r="D655" s="30"/>
      <c r="E655" s="5"/>
      <c r="F655" s="30"/>
      <c r="G655" s="30"/>
      <c r="H655" s="30"/>
      <c r="I655" s="30"/>
      <c r="J655" s="30"/>
      <c r="K655" s="30"/>
      <c r="L655" s="30"/>
      <c r="M655" s="30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30"/>
      <c r="B656" s="5"/>
      <c r="C656" s="5"/>
      <c r="D656" s="30"/>
      <c r="E656" s="5"/>
      <c r="F656" s="30"/>
      <c r="G656" s="30"/>
      <c r="H656" s="30"/>
      <c r="I656" s="30"/>
      <c r="J656" s="30"/>
      <c r="K656" s="30"/>
      <c r="L656" s="30"/>
      <c r="M656" s="30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30"/>
      <c r="B657" s="5"/>
      <c r="C657" s="5"/>
      <c r="D657" s="30"/>
      <c r="E657" s="5"/>
      <c r="F657" s="30"/>
      <c r="G657" s="30"/>
      <c r="H657" s="30"/>
      <c r="I657" s="30"/>
      <c r="J657" s="30"/>
      <c r="K657" s="30"/>
      <c r="L657" s="30"/>
      <c r="M657" s="30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30"/>
      <c r="B658" s="5"/>
      <c r="C658" s="5"/>
      <c r="D658" s="30"/>
      <c r="E658" s="5"/>
      <c r="F658" s="30"/>
      <c r="G658" s="30"/>
      <c r="H658" s="30"/>
      <c r="I658" s="30"/>
      <c r="J658" s="30"/>
      <c r="K658" s="30"/>
      <c r="L658" s="30"/>
      <c r="M658" s="30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30"/>
      <c r="B659" s="5"/>
      <c r="C659" s="5"/>
      <c r="D659" s="30"/>
      <c r="E659" s="5"/>
      <c r="F659" s="30"/>
      <c r="G659" s="30"/>
      <c r="H659" s="30"/>
      <c r="I659" s="30"/>
      <c r="J659" s="30"/>
      <c r="K659" s="30"/>
      <c r="L659" s="30"/>
      <c r="M659" s="30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30"/>
      <c r="B660" s="5"/>
      <c r="C660" s="5"/>
      <c r="D660" s="30"/>
      <c r="E660" s="5"/>
      <c r="F660" s="30"/>
      <c r="G660" s="30"/>
      <c r="H660" s="30"/>
      <c r="I660" s="30"/>
      <c r="J660" s="30"/>
      <c r="K660" s="30"/>
      <c r="L660" s="30"/>
      <c r="M660" s="30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30"/>
      <c r="B661" s="5"/>
      <c r="C661" s="5"/>
      <c r="D661" s="30"/>
      <c r="E661" s="5"/>
      <c r="F661" s="30"/>
      <c r="G661" s="30"/>
      <c r="H661" s="30"/>
      <c r="I661" s="30"/>
      <c r="J661" s="30"/>
      <c r="K661" s="30"/>
      <c r="L661" s="30"/>
      <c r="M661" s="30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30"/>
      <c r="B662" s="5"/>
      <c r="C662" s="5"/>
      <c r="D662" s="30"/>
      <c r="E662" s="5"/>
      <c r="F662" s="30"/>
      <c r="G662" s="30"/>
      <c r="H662" s="30"/>
      <c r="I662" s="30"/>
      <c r="J662" s="30"/>
      <c r="K662" s="30"/>
      <c r="L662" s="30"/>
      <c r="M662" s="30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30"/>
      <c r="B663" s="5"/>
      <c r="C663" s="5"/>
      <c r="D663" s="30"/>
      <c r="E663" s="5"/>
      <c r="F663" s="30"/>
      <c r="G663" s="30"/>
      <c r="H663" s="30"/>
      <c r="I663" s="30"/>
      <c r="J663" s="30"/>
      <c r="K663" s="30"/>
      <c r="L663" s="30"/>
      <c r="M663" s="30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30"/>
      <c r="B664" s="5"/>
      <c r="C664" s="5"/>
      <c r="D664" s="30"/>
      <c r="E664" s="5"/>
      <c r="F664" s="30"/>
      <c r="G664" s="30"/>
      <c r="H664" s="30"/>
      <c r="I664" s="30"/>
      <c r="J664" s="30"/>
      <c r="K664" s="30"/>
      <c r="L664" s="30"/>
      <c r="M664" s="30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30"/>
      <c r="B665" s="5"/>
      <c r="C665" s="5"/>
      <c r="D665" s="30"/>
      <c r="E665" s="5"/>
      <c r="F665" s="30"/>
      <c r="G665" s="30"/>
      <c r="H665" s="30"/>
      <c r="I665" s="30"/>
      <c r="J665" s="30"/>
      <c r="K665" s="30"/>
      <c r="L665" s="30"/>
      <c r="M665" s="30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30"/>
      <c r="B666" s="5"/>
      <c r="C666" s="5"/>
      <c r="D666" s="30"/>
      <c r="E666" s="5"/>
      <c r="F666" s="30"/>
      <c r="G666" s="30"/>
      <c r="H666" s="30"/>
      <c r="I666" s="30"/>
      <c r="J666" s="30"/>
      <c r="K666" s="30"/>
      <c r="L666" s="30"/>
      <c r="M666" s="30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30"/>
      <c r="B667" s="5"/>
      <c r="C667" s="5"/>
      <c r="D667" s="30"/>
      <c r="E667" s="5"/>
      <c r="F667" s="30"/>
      <c r="G667" s="30"/>
      <c r="H667" s="30"/>
      <c r="I667" s="30"/>
      <c r="J667" s="30"/>
      <c r="K667" s="30"/>
      <c r="L667" s="30"/>
      <c r="M667" s="30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30"/>
      <c r="B668" s="5"/>
      <c r="C668" s="5"/>
      <c r="D668" s="30"/>
      <c r="E668" s="5"/>
      <c r="F668" s="30"/>
      <c r="G668" s="30"/>
      <c r="H668" s="30"/>
      <c r="I668" s="30"/>
      <c r="J668" s="30"/>
      <c r="K668" s="30"/>
      <c r="L668" s="30"/>
      <c r="M668" s="30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30"/>
      <c r="B669" s="5"/>
      <c r="C669" s="5"/>
      <c r="D669" s="30"/>
      <c r="E669" s="5"/>
      <c r="F669" s="30"/>
      <c r="G669" s="30"/>
      <c r="H669" s="30"/>
      <c r="I669" s="30"/>
      <c r="J669" s="30"/>
      <c r="K669" s="30"/>
      <c r="L669" s="30"/>
      <c r="M669" s="30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30"/>
      <c r="B670" s="5"/>
      <c r="C670" s="5"/>
      <c r="D670" s="30"/>
      <c r="E670" s="5"/>
      <c r="F670" s="30"/>
      <c r="G670" s="30"/>
      <c r="H670" s="30"/>
      <c r="I670" s="30"/>
      <c r="J670" s="30"/>
      <c r="K670" s="30"/>
      <c r="L670" s="30"/>
      <c r="M670" s="30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30"/>
      <c r="B671" s="5"/>
      <c r="C671" s="5"/>
      <c r="D671" s="30"/>
      <c r="E671" s="5"/>
      <c r="F671" s="30"/>
      <c r="G671" s="30"/>
      <c r="H671" s="30"/>
      <c r="I671" s="30"/>
      <c r="J671" s="30"/>
      <c r="K671" s="30"/>
      <c r="L671" s="30"/>
      <c r="M671" s="30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30"/>
      <c r="B672" s="5"/>
      <c r="C672" s="5"/>
      <c r="D672" s="30"/>
      <c r="E672" s="5"/>
      <c r="F672" s="30"/>
      <c r="G672" s="30"/>
      <c r="H672" s="30"/>
      <c r="I672" s="30"/>
      <c r="J672" s="30"/>
      <c r="K672" s="30"/>
      <c r="L672" s="30"/>
      <c r="M672" s="30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30"/>
      <c r="B673" s="5"/>
      <c r="C673" s="5"/>
      <c r="D673" s="30"/>
      <c r="E673" s="5"/>
      <c r="F673" s="30"/>
      <c r="G673" s="30"/>
      <c r="H673" s="30"/>
      <c r="I673" s="30"/>
      <c r="J673" s="30"/>
      <c r="K673" s="30"/>
      <c r="L673" s="30"/>
      <c r="M673" s="30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30"/>
      <c r="B674" s="5"/>
      <c r="C674" s="5"/>
      <c r="D674" s="30"/>
      <c r="E674" s="5"/>
      <c r="F674" s="30"/>
      <c r="G674" s="30"/>
      <c r="H674" s="30"/>
      <c r="I674" s="30"/>
      <c r="J674" s="30"/>
      <c r="K674" s="30"/>
      <c r="L674" s="30"/>
      <c r="M674" s="30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30"/>
      <c r="B675" s="5"/>
      <c r="C675" s="5"/>
      <c r="D675" s="30"/>
      <c r="E675" s="5"/>
      <c r="F675" s="30"/>
      <c r="G675" s="30"/>
      <c r="H675" s="30"/>
      <c r="I675" s="30"/>
      <c r="J675" s="30"/>
      <c r="K675" s="30"/>
      <c r="L675" s="30"/>
      <c r="M675" s="30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30"/>
      <c r="B676" s="5"/>
      <c r="C676" s="5"/>
      <c r="D676" s="30"/>
      <c r="E676" s="5"/>
      <c r="F676" s="30"/>
      <c r="G676" s="30"/>
      <c r="H676" s="30"/>
      <c r="I676" s="30"/>
      <c r="J676" s="30"/>
      <c r="K676" s="30"/>
      <c r="L676" s="30"/>
      <c r="M676" s="30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30"/>
      <c r="B677" s="5"/>
      <c r="C677" s="5"/>
      <c r="D677" s="30"/>
      <c r="E677" s="5"/>
      <c r="F677" s="30"/>
      <c r="G677" s="30"/>
      <c r="H677" s="30"/>
      <c r="I677" s="30"/>
      <c r="J677" s="30"/>
      <c r="K677" s="30"/>
      <c r="L677" s="30"/>
      <c r="M677" s="30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30"/>
      <c r="B678" s="5"/>
      <c r="C678" s="5"/>
      <c r="D678" s="30"/>
      <c r="E678" s="5"/>
      <c r="F678" s="30"/>
      <c r="G678" s="30"/>
      <c r="H678" s="30"/>
      <c r="I678" s="30"/>
      <c r="J678" s="30"/>
      <c r="K678" s="30"/>
      <c r="L678" s="30"/>
      <c r="M678" s="30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30"/>
      <c r="B679" s="5"/>
      <c r="C679" s="5"/>
      <c r="D679" s="30"/>
      <c r="E679" s="5"/>
      <c r="F679" s="30"/>
      <c r="G679" s="30"/>
      <c r="H679" s="30"/>
      <c r="I679" s="30"/>
      <c r="J679" s="30"/>
      <c r="K679" s="30"/>
      <c r="L679" s="30"/>
      <c r="M679" s="30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30"/>
      <c r="B680" s="5"/>
      <c r="C680" s="5"/>
      <c r="D680" s="30"/>
      <c r="E680" s="5"/>
      <c r="F680" s="30"/>
      <c r="G680" s="30"/>
      <c r="H680" s="30"/>
      <c r="I680" s="30"/>
      <c r="J680" s="30"/>
      <c r="K680" s="30"/>
      <c r="L680" s="30"/>
      <c r="M680" s="30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30"/>
      <c r="B681" s="5"/>
      <c r="C681" s="5"/>
      <c r="D681" s="30"/>
      <c r="E681" s="5"/>
      <c r="F681" s="30"/>
      <c r="G681" s="30"/>
      <c r="H681" s="30"/>
      <c r="I681" s="30"/>
      <c r="J681" s="30"/>
      <c r="K681" s="30"/>
      <c r="L681" s="30"/>
      <c r="M681" s="30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30"/>
      <c r="B682" s="5"/>
      <c r="C682" s="5"/>
      <c r="D682" s="30"/>
      <c r="E682" s="5"/>
      <c r="F682" s="30"/>
      <c r="G682" s="30"/>
      <c r="H682" s="30"/>
      <c r="I682" s="30"/>
      <c r="J682" s="30"/>
      <c r="K682" s="30"/>
      <c r="L682" s="30"/>
      <c r="M682" s="30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30"/>
      <c r="B683" s="5"/>
      <c r="C683" s="5"/>
      <c r="D683" s="30"/>
      <c r="E683" s="5"/>
      <c r="F683" s="30"/>
      <c r="G683" s="30"/>
      <c r="H683" s="30"/>
      <c r="I683" s="30"/>
      <c r="J683" s="30"/>
      <c r="K683" s="30"/>
      <c r="L683" s="30"/>
      <c r="M683" s="30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30"/>
      <c r="B684" s="5"/>
      <c r="C684" s="5"/>
      <c r="D684" s="30"/>
      <c r="E684" s="5"/>
      <c r="F684" s="30"/>
      <c r="G684" s="30"/>
      <c r="H684" s="30"/>
      <c r="I684" s="30"/>
      <c r="J684" s="30"/>
      <c r="K684" s="30"/>
      <c r="L684" s="30"/>
      <c r="M684" s="30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30"/>
      <c r="B685" s="5"/>
      <c r="C685" s="5"/>
      <c r="D685" s="30"/>
      <c r="E685" s="5"/>
      <c r="F685" s="30"/>
      <c r="G685" s="30"/>
      <c r="H685" s="30"/>
      <c r="I685" s="30"/>
      <c r="J685" s="30"/>
      <c r="K685" s="30"/>
      <c r="L685" s="30"/>
      <c r="M685" s="30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30"/>
      <c r="B686" s="5"/>
      <c r="C686" s="5"/>
      <c r="D686" s="30"/>
      <c r="E686" s="5"/>
      <c r="F686" s="30"/>
      <c r="G686" s="30"/>
      <c r="H686" s="30"/>
      <c r="I686" s="30"/>
      <c r="J686" s="30"/>
      <c r="K686" s="30"/>
      <c r="L686" s="30"/>
      <c r="M686" s="30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30"/>
      <c r="B687" s="5"/>
      <c r="C687" s="5"/>
      <c r="D687" s="30"/>
      <c r="E687" s="5"/>
      <c r="F687" s="30"/>
      <c r="G687" s="30"/>
      <c r="H687" s="30"/>
      <c r="I687" s="30"/>
      <c r="J687" s="30"/>
      <c r="K687" s="30"/>
      <c r="L687" s="30"/>
      <c r="M687" s="30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30"/>
      <c r="B688" s="5"/>
      <c r="C688" s="5"/>
      <c r="D688" s="30"/>
      <c r="E688" s="5"/>
      <c r="F688" s="30"/>
      <c r="G688" s="30"/>
      <c r="H688" s="30"/>
      <c r="I688" s="30"/>
      <c r="J688" s="30"/>
      <c r="K688" s="30"/>
      <c r="L688" s="30"/>
      <c r="M688" s="30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30"/>
      <c r="B689" s="5"/>
      <c r="C689" s="5"/>
      <c r="D689" s="30"/>
      <c r="E689" s="5"/>
      <c r="F689" s="30"/>
      <c r="G689" s="30"/>
      <c r="H689" s="30"/>
      <c r="I689" s="30"/>
      <c r="J689" s="30"/>
      <c r="K689" s="30"/>
      <c r="L689" s="30"/>
      <c r="M689" s="30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30"/>
      <c r="B690" s="5"/>
      <c r="C690" s="5"/>
      <c r="D690" s="30"/>
      <c r="E690" s="5"/>
      <c r="F690" s="30"/>
      <c r="G690" s="30"/>
      <c r="H690" s="30"/>
      <c r="I690" s="30"/>
      <c r="J690" s="30"/>
      <c r="K690" s="30"/>
      <c r="L690" s="30"/>
      <c r="M690" s="30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30"/>
      <c r="B691" s="5"/>
      <c r="C691" s="5"/>
      <c r="D691" s="30"/>
      <c r="E691" s="5"/>
      <c r="F691" s="30"/>
      <c r="G691" s="30"/>
      <c r="H691" s="30"/>
      <c r="I691" s="30"/>
      <c r="J691" s="30"/>
      <c r="K691" s="30"/>
      <c r="L691" s="30"/>
      <c r="M691" s="30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30"/>
      <c r="B692" s="5"/>
      <c r="C692" s="5"/>
      <c r="D692" s="30"/>
      <c r="E692" s="5"/>
      <c r="F692" s="30"/>
      <c r="G692" s="30"/>
      <c r="H692" s="30"/>
      <c r="I692" s="30"/>
      <c r="J692" s="30"/>
      <c r="K692" s="30"/>
      <c r="L692" s="30"/>
      <c r="M692" s="30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30"/>
      <c r="B693" s="5"/>
      <c r="C693" s="5"/>
      <c r="D693" s="30"/>
      <c r="E693" s="5"/>
      <c r="F693" s="30"/>
      <c r="G693" s="30"/>
      <c r="H693" s="30"/>
      <c r="I693" s="30"/>
      <c r="J693" s="30"/>
      <c r="K693" s="30"/>
      <c r="L693" s="30"/>
      <c r="M693" s="30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30"/>
      <c r="B694" s="5"/>
      <c r="C694" s="5"/>
      <c r="D694" s="30"/>
      <c r="E694" s="5"/>
      <c r="F694" s="30"/>
      <c r="G694" s="30"/>
      <c r="H694" s="30"/>
      <c r="I694" s="30"/>
      <c r="J694" s="30"/>
      <c r="K694" s="30"/>
      <c r="L694" s="30"/>
      <c r="M694" s="30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30"/>
      <c r="B695" s="5"/>
      <c r="C695" s="5"/>
      <c r="D695" s="30"/>
      <c r="E695" s="5"/>
      <c r="F695" s="30"/>
      <c r="G695" s="30"/>
      <c r="H695" s="30"/>
      <c r="I695" s="30"/>
      <c r="J695" s="30"/>
      <c r="K695" s="30"/>
      <c r="L695" s="30"/>
      <c r="M695" s="30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30"/>
      <c r="B696" s="5"/>
      <c r="C696" s="5"/>
      <c r="D696" s="30"/>
      <c r="E696" s="5"/>
      <c r="F696" s="30"/>
      <c r="G696" s="30"/>
      <c r="H696" s="30"/>
      <c r="I696" s="30"/>
      <c r="J696" s="30"/>
      <c r="K696" s="30"/>
      <c r="L696" s="30"/>
      <c r="M696" s="30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30"/>
      <c r="B697" s="5"/>
      <c r="C697" s="5"/>
      <c r="D697" s="30"/>
      <c r="E697" s="5"/>
      <c r="F697" s="30"/>
      <c r="G697" s="30"/>
      <c r="H697" s="30"/>
      <c r="I697" s="30"/>
      <c r="J697" s="30"/>
      <c r="K697" s="30"/>
      <c r="L697" s="30"/>
      <c r="M697" s="30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30"/>
      <c r="B698" s="5"/>
      <c r="C698" s="5"/>
      <c r="D698" s="30"/>
      <c r="E698" s="5"/>
      <c r="F698" s="30"/>
      <c r="G698" s="30"/>
      <c r="H698" s="30"/>
      <c r="I698" s="30"/>
      <c r="J698" s="30"/>
      <c r="K698" s="30"/>
      <c r="L698" s="30"/>
      <c r="M698" s="30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30"/>
      <c r="B699" s="5"/>
      <c r="C699" s="5"/>
      <c r="D699" s="30"/>
      <c r="E699" s="5"/>
      <c r="F699" s="30"/>
      <c r="G699" s="30"/>
      <c r="H699" s="30"/>
      <c r="I699" s="30"/>
      <c r="J699" s="30"/>
      <c r="K699" s="30"/>
      <c r="L699" s="30"/>
      <c r="M699" s="30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30"/>
      <c r="B700" s="5"/>
      <c r="C700" s="5"/>
      <c r="D700" s="30"/>
      <c r="E700" s="5"/>
      <c r="F700" s="30"/>
      <c r="G700" s="30"/>
      <c r="H700" s="30"/>
      <c r="I700" s="30"/>
      <c r="J700" s="30"/>
      <c r="K700" s="30"/>
      <c r="L700" s="30"/>
      <c r="M700" s="30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30"/>
      <c r="B701" s="5"/>
      <c r="C701" s="5"/>
      <c r="D701" s="30"/>
      <c r="E701" s="5"/>
      <c r="F701" s="30"/>
      <c r="G701" s="30"/>
      <c r="H701" s="30"/>
      <c r="I701" s="30"/>
      <c r="J701" s="30"/>
      <c r="K701" s="30"/>
      <c r="L701" s="30"/>
      <c r="M701" s="30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30"/>
      <c r="B702" s="5"/>
      <c r="C702" s="5"/>
      <c r="D702" s="30"/>
      <c r="E702" s="5"/>
      <c r="F702" s="30"/>
      <c r="G702" s="30"/>
      <c r="H702" s="30"/>
      <c r="I702" s="30"/>
      <c r="J702" s="30"/>
      <c r="K702" s="30"/>
      <c r="L702" s="30"/>
      <c r="M702" s="30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30"/>
      <c r="B703" s="5"/>
      <c r="C703" s="5"/>
      <c r="D703" s="30"/>
      <c r="E703" s="5"/>
      <c r="F703" s="30"/>
      <c r="G703" s="30"/>
      <c r="H703" s="30"/>
      <c r="I703" s="30"/>
      <c r="J703" s="30"/>
      <c r="K703" s="30"/>
      <c r="L703" s="30"/>
      <c r="M703" s="30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30"/>
      <c r="B704" s="5"/>
      <c r="C704" s="5"/>
      <c r="D704" s="30"/>
      <c r="E704" s="5"/>
      <c r="F704" s="30"/>
      <c r="G704" s="30"/>
      <c r="H704" s="30"/>
      <c r="I704" s="30"/>
      <c r="J704" s="30"/>
      <c r="K704" s="30"/>
      <c r="L704" s="30"/>
      <c r="M704" s="30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30"/>
      <c r="B705" s="5"/>
      <c r="C705" s="5"/>
      <c r="D705" s="30"/>
      <c r="E705" s="5"/>
      <c r="F705" s="30"/>
      <c r="G705" s="30"/>
      <c r="H705" s="30"/>
      <c r="I705" s="30"/>
      <c r="J705" s="30"/>
      <c r="K705" s="30"/>
      <c r="L705" s="30"/>
      <c r="M705" s="30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30"/>
      <c r="B706" s="5"/>
      <c r="C706" s="5"/>
      <c r="D706" s="30"/>
      <c r="E706" s="5"/>
      <c r="F706" s="30"/>
      <c r="G706" s="30"/>
      <c r="H706" s="30"/>
      <c r="I706" s="30"/>
      <c r="J706" s="30"/>
      <c r="K706" s="30"/>
      <c r="L706" s="30"/>
      <c r="M706" s="30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30"/>
      <c r="B707" s="5"/>
      <c r="C707" s="5"/>
      <c r="D707" s="30"/>
      <c r="E707" s="5"/>
      <c r="F707" s="30"/>
      <c r="G707" s="30"/>
      <c r="H707" s="30"/>
      <c r="I707" s="30"/>
      <c r="J707" s="30"/>
      <c r="K707" s="30"/>
      <c r="L707" s="30"/>
      <c r="M707" s="30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30"/>
      <c r="B708" s="5"/>
      <c r="C708" s="5"/>
      <c r="D708" s="30"/>
      <c r="E708" s="5"/>
      <c r="F708" s="30"/>
      <c r="G708" s="30"/>
      <c r="H708" s="30"/>
      <c r="I708" s="30"/>
      <c r="J708" s="30"/>
      <c r="K708" s="30"/>
      <c r="L708" s="30"/>
      <c r="M708" s="30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30"/>
      <c r="B709" s="5"/>
      <c r="C709" s="5"/>
      <c r="D709" s="30"/>
      <c r="E709" s="5"/>
      <c r="F709" s="30"/>
      <c r="G709" s="30"/>
      <c r="H709" s="30"/>
      <c r="I709" s="30"/>
      <c r="J709" s="30"/>
      <c r="K709" s="30"/>
      <c r="L709" s="30"/>
      <c r="M709" s="30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30"/>
      <c r="B710" s="5"/>
      <c r="C710" s="5"/>
      <c r="D710" s="30"/>
      <c r="E710" s="5"/>
      <c r="F710" s="30"/>
      <c r="G710" s="30"/>
      <c r="H710" s="30"/>
      <c r="I710" s="30"/>
      <c r="J710" s="30"/>
      <c r="K710" s="30"/>
      <c r="L710" s="30"/>
      <c r="M710" s="30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30"/>
      <c r="B711" s="5"/>
      <c r="C711" s="5"/>
      <c r="D711" s="30"/>
      <c r="E711" s="5"/>
      <c r="F711" s="30"/>
      <c r="G711" s="30"/>
      <c r="H711" s="30"/>
      <c r="I711" s="30"/>
      <c r="J711" s="30"/>
      <c r="K711" s="30"/>
      <c r="L711" s="30"/>
      <c r="M711" s="30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30"/>
      <c r="B712" s="5"/>
      <c r="C712" s="5"/>
      <c r="D712" s="30"/>
      <c r="E712" s="5"/>
      <c r="F712" s="30"/>
      <c r="G712" s="30"/>
      <c r="H712" s="30"/>
      <c r="I712" s="30"/>
      <c r="J712" s="30"/>
      <c r="K712" s="30"/>
      <c r="L712" s="30"/>
      <c r="M712" s="30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30"/>
      <c r="B713" s="5"/>
      <c r="C713" s="5"/>
      <c r="D713" s="30"/>
      <c r="E713" s="5"/>
      <c r="F713" s="30"/>
      <c r="G713" s="30"/>
      <c r="H713" s="30"/>
      <c r="I713" s="30"/>
      <c r="J713" s="30"/>
      <c r="K713" s="30"/>
      <c r="L713" s="30"/>
      <c r="M713" s="30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30"/>
      <c r="B714" s="5"/>
      <c r="C714" s="5"/>
      <c r="D714" s="30"/>
      <c r="E714" s="5"/>
      <c r="F714" s="30"/>
      <c r="G714" s="30"/>
      <c r="H714" s="30"/>
      <c r="I714" s="30"/>
      <c r="J714" s="30"/>
      <c r="K714" s="30"/>
      <c r="L714" s="30"/>
      <c r="M714" s="30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30"/>
      <c r="B715" s="5"/>
      <c r="C715" s="5"/>
      <c r="D715" s="30"/>
      <c r="E715" s="5"/>
      <c r="F715" s="30"/>
      <c r="G715" s="30"/>
      <c r="H715" s="30"/>
      <c r="I715" s="30"/>
      <c r="J715" s="30"/>
      <c r="K715" s="30"/>
      <c r="L715" s="30"/>
      <c r="M715" s="30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30"/>
      <c r="B716" s="5"/>
      <c r="C716" s="5"/>
      <c r="D716" s="30"/>
      <c r="E716" s="5"/>
      <c r="F716" s="30"/>
      <c r="G716" s="30"/>
      <c r="H716" s="30"/>
      <c r="I716" s="30"/>
      <c r="J716" s="30"/>
      <c r="K716" s="30"/>
      <c r="L716" s="30"/>
      <c r="M716" s="30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30"/>
      <c r="B717" s="5"/>
      <c r="C717" s="5"/>
      <c r="D717" s="30"/>
      <c r="E717" s="5"/>
      <c r="F717" s="30"/>
      <c r="G717" s="30"/>
      <c r="H717" s="30"/>
      <c r="I717" s="30"/>
      <c r="J717" s="30"/>
      <c r="K717" s="30"/>
      <c r="L717" s="30"/>
      <c r="M717" s="30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30"/>
      <c r="B718" s="5"/>
      <c r="C718" s="5"/>
      <c r="D718" s="30"/>
      <c r="E718" s="5"/>
      <c r="F718" s="30"/>
      <c r="G718" s="30"/>
      <c r="H718" s="30"/>
      <c r="I718" s="30"/>
      <c r="J718" s="30"/>
      <c r="K718" s="30"/>
      <c r="L718" s="30"/>
      <c r="M718" s="30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30"/>
      <c r="B719" s="5"/>
      <c r="C719" s="5"/>
      <c r="D719" s="30"/>
      <c r="E719" s="5"/>
      <c r="F719" s="30"/>
      <c r="G719" s="30"/>
      <c r="H719" s="30"/>
      <c r="I719" s="30"/>
      <c r="J719" s="30"/>
      <c r="K719" s="30"/>
      <c r="L719" s="30"/>
      <c r="M719" s="30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30"/>
      <c r="B720" s="5"/>
      <c r="C720" s="5"/>
      <c r="D720" s="30"/>
      <c r="E720" s="5"/>
      <c r="F720" s="30"/>
      <c r="G720" s="30"/>
      <c r="H720" s="30"/>
      <c r="I720" s="30"/>
      <c r="J720" s="30"/>
      <c r="K720" s="30"/>
      <c r="L720" s="30"/>
      <c r="M720" s="30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30"/>
      <c r="B721" s="5"/>
      <c r="C721" s="5"/>
      <c r="D721" s="30"/>
      <c r="E721" s="5"/>
      <c r="F721" s="30"/>
      <c r="G721" s="30"/>
      <c r="H721" s="30"/>
      <c r="I721" s="30"/>
      <c r="J721" s="30"/>
      <c r="K721" s="30"/>
      <c r="L721" s="30"/>
      <c r="M721" s="30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30"/>
      <c r="B722" s="5"/>
      <c r="C722" s="5"/>
      <c r="D722" s="30"/>
      <c r="E722" s="5"/>
      <c r="F722" s="30"/>
      <c r="G722" s="30"/>
      <c r="H722" s="30"/>
      <c r="I722" s="30"/>
      <c r="J722" s="30"/>
      <c r="K722" s="30"/>
      <c r="L722" s="30"/>
      <c r="M722" s="30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30"/>
      <c r="B723" s="5"/>
      <c r="C723" s="5"/>
      <c r="D723" s="30"/>
      <c r="E723" s="5"/>
      <c r="F723" s="30"/>
      <c r="G723" s="30"/>
      <c r="H723" s="30"/>
      <c r="I723" s="30"/>
      <c r="J723" s="30"/>
      <c r="K723" s="30"/>
      <c r="L723" s="30"/>
      <c r="M723" s="30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30"/>
      <c r="B724" s="5"/>
      <c r="C724" s="5"/>
      <c r="D724" s="30"/>
      <c r="E724" s="5"/>
      <c r="F724" s="30"/>
      <c r="G724" s="30"/>
      <c r="H724" s="30"/>
      <c r="I724" s="30"/>
      <c r="J724" s="30"/>
      <c r="K724" s="30"/>
      <c r="L724" s="30"/>
      <c r="M724" s="30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30"/>
      <c r="B725" s="5"/>
      <c r="C725" s="5"/>
      <c r="D725" s="30"/>
      <c r="E725" s="5"/>
      <c r="F725" s="30"/>
      <c r="G725" s="30"/>
      <c r="H725" s="30"/>
      <c r="I725" s="30"/>
      <c r="J725" s="30"/>
      <c r="K725" s="30"/>
      <c r="L725" s="30"/>
      <c r="M725" s="30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30"/>
      <c r="B726" s="5"/>
      <c r="C726" s="5"/>
      <c r="D726" s="30"/>
      <c r="E726" s="5"/>
      <c r="F726" s="30"/>
      <c r="G726" s="30"/>
      <c r="H726" s="30"/>
      <c r="I726" s="30"/>
      <c r="J726" s="30"/>
      <c r="K726" s="30"/>
      <c r="L726" s="30"/>
      <c r="M726" s="30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30"/>
      <c r="B727" s="5"/>
      <c r="C727" s="5"/>
      <c r="D727" s="30"/>
      <c r="E727" s="5"/>
      <c r="F727" s="30"/>
      <c r="G727" s="30"/>
      <c r="H727" s="30"/>
      <c r="I727" s="30"/>
      <c r="J727" s="30"/>
      <c r="K727" s="30"/>
      <c r="L727" s="30"/>
      <c r="M727" s="30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30"/>
      <c r="B728" s="5"/>
      <c r="C728" s="5"/>
      <c r="D728" s="30"/>
      <c r="E728" s="5"/>
      <c r="F728" s="30"/>
      <c r="G728" s="30"/>
      <c r="H728" s="30"/>
      <c r="I728" s="30"/>
      <c r="J728" s="30"/>
      <c r="K728" s="30"/>
      <c r="L728" s="30"/>
      <c r="M728" s="30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30"/>
      <c r="B729" s="5"/>
      <c r="C729" s="5"/>
      <c r="D729" s="30"/>
      <c r="E729" s="5"/>
      <c r="F729" s="30"/>
      <c r="G729" s="30"/>
      <c r="H729" s="30"/>
      <c r="I729" s="30"/>
      <c r="J729" s="30"/>
      <c r="K729" s="30"/>
      <c r="L729" s="30"/>
      <c r="M729" s="30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30"/>
      <c r="B730" s="5"/>
      <c r="C730" s="5"/>
      <c r="D730" s="30"/>
      <c r="E730" s="5"/>
      <c r="F730" s="30"/>
      <c r="G730" s="30"/>
      <c r="H730" s="30"/>
      <c r="I730" s="30"/>
      <c r="J730" s="30"/>
      <c r="K730" s="30"/>
      <c r="L730" s="30"/>
      <c r="M730" s="30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30"/>
      <c r="B731" s="5"/>
      <c r="C731" s="5"/>
      <c r="D731" s="30"/>
      <c r="E731" s="5"/>
      <c r="F731" s="30"/>
      <c r="G731" s="30"/>
      <c r="H731" s="30"/>
      <c r="I731" s="30"/>
      <c r="J731" s="30"/>
      <c r="K731" s="30"/>
      <c r="L731" s="30"/>
      <c r="M731" s="30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30"/>
      <c r="B732" s="5"/>
      <c r="C732" s="5"/>
      <c r="D732" s="30"/>
      <c r="E732" s="5"/>
      <c r="F732" s="30"/>
      <c r="G732" s="30"/>
      <c r="H732" s="30"/>
      <c r="I732" s="30"/>
      <c r="J732" s="30"/>
      <c r="K732" s="30"/>
      <c r="L732" s="30"/>
      <c r="M732" s="30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30"/>
      <c r="B733" s="5"/>
      <c r="C733" s="5"/>
      <c r="D733" s="30"/>
      <c r="E733" s="5"/>
      <c r="F733" s="30"/>
      <c r="G733" s="30"/>
      <c r="H733" s="30"/>
      <c r="I733" s="30"/>
      <c r="J733" s="30"/>
      <c r="K733" s="30"/>
      <c r="L733" s="30"/>
      <c r="M733" s="30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30"/>
      <c r="B734" s="5"/>
      <c r="C734" s="5"/>
      <c r="D734" s="30"/>
      <c r="E734" s="5"/>
      <c r="F734" s="30"/>
      <c r="G734" s="30"/>
      <c r="H734" s="30"/>
      <c r="I734" s="30"/>
      <c r="J734" s="30"/>
      <c r="K734" s="30"/>
      <c r="L734" s="30"/>
      <c r="M734" s="30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30"/>
      <c r="B735" s="5"/>
      <c r="C735" s="5"/>
      <c r="D735" s="30"/>
      <c r="E735" s="5"/>
      <c r="F735" s="30"/>
      <c r="G735" s="30"/>
      <c r="H735" s="30"/>
      <c r="I735" s="30"/>
      <c r="J735" s="30"/>
      <c r="K735" s="30"/>
      <c r="L735" s="30"/>
      <c r="M735" s="30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30"/>
      <c r="B736" s="5"/>
      <c r="C736" s="5"/>
      <c r="D736" s="30"/>
      <c r="E736" s="5"/>
      <c r="F736" s="30"/>
      <c r="G736" s="30"/>
      <c r="H736" s="30"/>
      <c r="I736" s="30"/>
      <c r="J736" s="30"/>
      <c r="K736" s="30"/>
      <c r="L736" s="30"/>
      <c r="M736" s="30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30"/>
      <c r="B737" s="5"/>
      <c r="C737" s="5"/>
      <c r="D737" s="30"/>
      <c r="E737" s="5"/>
      <c r="F737" s="30"/>
      <c r="G737" s="30"/>
      <c r="H737" s="30"/>
      <c r="I737" s="30"/>
      <c r="J737" s="30"/>
      <c r="K737" s="30"/>
      <c r="L737" s="30"/>
      <c r="M737" s="30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30"/>
      <c r="B738" s="5"/>
      <c r="C738" s="5"/>
      <c r="D738" s="30"/>
      <c r="E738" s="5"/>
      <c r="F738" s="30"/>
      <c r="G738" s="30"/>
      <c r="H738" s="30"/>
      <c r="I738" s="30"/>
      <c r="J738" s="30"/>
      <c r="K738" s="30"/>
      <c r="L738" s="30"/>
      <c r="M738" s="30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30"/>
      <c r="B739" s="5"/>
      <c r="C739" s="5"/>
      <c r="D739" s="30"/>
      <c r="E739" s="5"/>
      <c r="F739" s="30"/>
      <c r="G739" s="30"/>
      <c r="H739" s="30"/>
      <c r="I739" s="30"/>
      <c r="J739" s="30"/>
      <c r="K739" s="30"/>
      <c r="L739" s="30"/>
      <c r="M739" s="30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30"/>
      <c r="B740" s="5"/>
      <c r="C740" s="5"/>
      <c r="D740" s="30"/>
      <c r="E740" s="5"/>
      <c r="F740" s="30"/>
      <c r="G740" s="30"/>
      <c r="H740" s="30"/>
      <c r="I740" s="30"/>
      <c r="J740" s="30"/>
      <c r="K740" s="30"/>
      <c r="L740" s="30"/>
      <c r="M740" s="30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30"/>
      <c r="B741" s="5"/>
      <c r="C741" s="5"/>
      <c r="D741" s="30"/>
      <c r="E741" s="5"/>
      <c r="F741" s="30"/>
      <c r="G741" s="30"/>
      <c r="H741" s="30"/>
      <c r="I741" s="30"/>
      <c r="J741" s="30"/>
      <c r="K741" s="30"/>
      <c r="L741" s="30"/>
      <c r="M741" s="30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30"/>
      <c r="B742" s="5"/>
      <c r="C742" s="5"/>
      <c r="D742" s="30"/>
      <c r="E742" s="5"/>
      <c r="F742" s="30"/>
      <c r="G742" s="30"/>
      <c r="H742" s="30"/>
      <c r="I742" s="30"/>
      <c r="J742" s="30"/>
      <c r="K742" s="30"/>
      <c r="L742" s="30"/>
      <c r="M742" s="30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30"/>
      <c r="B743" s="5"/>
      <c r="C743" s="5"/>
      <c r="D743" s="30"/>
      <c r="E743" s="5"/>
      <c r="F743" s="30"/>
      <c r="G743" s="30"/>
      <c r="H743" s="30"/>
      <c r="I743" s="30"/>
      <c r="J743" s="30"/>
      <c r="K743" s="30"/>
      <c r="L743" s="30"/>
      <c r="M743" s="30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30"/>
      <c r="B744" s="5"/>
      <c r="C744" s="5"/>
      <c r="D744" s="30"/>
      <c r="E744" s="5"/>
      <c r="F744" s="30"/>
      <c r="G744" s="30"/>
      <c r="H744" s="30"/>
      <c r="I744" s="30"/>
      <c r="J744" s="30"/>
      <c r="K744" s="30"/>
      <c r="L744" s="30"/>
      <c r="M744" s="30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30"/>
      <c r="B745" s="5"/>
      <c r="C745" s="5"/>
      <c r="D745" s="30"/>
      <c r="E745" s="5"/>
      <c r="F745" s="30"/>
      <c r="G745" s="30"/>
      <c r="H745" s="30"/>
      <c r="I745" s="30"/>
      <c r="J745" s="30"/>
      <c r="K745" s="30"/>
      <c r="L745" s="30"/>
      <c r="M745" s="30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30"/>
      <c r="B746" s="5"/>
      <c r="C746" s="5"/>
      <c r="D746" s="30"/>
      <c r="E746" s="5"/>
      <c r="F746" s="30"/>
      <c r="G746" s="30"/>
      <c r="H746" s="30"/>
      <c r="I746" s="30"/>
      <c r="J746" s="30"/>
      <c r="K746" s="30"/>
      <c r="L746" s="30"/>
      <c r="M746" s="30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30"/>
      <c r="B747" s="5"/>
      <c r="C747" s="5"/>
      <c r="D747" s="30"/>
      <c r="E747" s="5"/>
      <c r="F747" s="30"/>
      <c r="G747" s="30"/>
      <c r="H747" s="30"/>
      <c r="I747" s="30"/>
      <c r="J747" s="30"/>
      <c r="K747" s="30"/>
      <c r="L747" s="30"/>
      <c r="M747" s="30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30"/>
      <c r="B748" s="5"/>
      <c r="C748" s="5"/>
      <c r="D748" s="30"/>
      <c r="E748" s="5"/>
      <c r="F748" s="30"/>
      <c r="G748" s="30"/>
      <c r="H748" s="30"/>
      <c r="I748" s="30"/>
      <c r="J748" s="30"/>
      <c r="K748" s="30"/>
      <c r="L748" s="30"/>
      <c r="M748" s="30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30"/>
      <c r="B749" s="5"/>
      <c r="C749" s="5"/>
      <c r="D749" s="30"/>
      <c r="E749" s="5"/>
      <c r="F749" s="30"/>
      <c r="G749" s="30"/>
      <c r="H749" s="30"/>
      <c r="I749" s="30"/>
      <c r="J749" s="30"/>
      <c r="K749" s="30"/>
      <c r="L749" s="30"/>
      <c r="M749" s="30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30"/>
      <c r="B750" s="5"/>
      <c r="C750" s="5"/>
      <c r="D750" s="30"/>
      <c r="E750" s="5"/>
      <c r="F750" s="30"/>
      <c r="G750" s="30"/>
      <c r="H750" s="30"/>
      <c r="I750" s="30"/>
      <c r="J750" s="30"/>
      <c r="K750" s="30"/>
      <c r="L750" s="30"/>
      <c r="M750" s="30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30"/>
      <c r="B751" s="5"/>
      <c r="C751" s="5"/>
      <c r="D751" s="30"/>
      <c r="E751" s="5"/>
      <c r="F751" s="30"/>
      <c r="G751" s="30"/>
      <c r="H751" s="30"/>
      <c r="I751" s="30"/>
      <c r="J751" s="30"/>
      <c r="K751" s="30"/>
      <c r="L751" s="30"/>
      <c r="M751" s="30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30"/>
      <c r="B752" s="5"/>
      <c r="C752" s="5"/>
      <c r="D752" s="30"/>
      <c r="E752" s="5"/>
      <c r="F752" s="30"/>
      <c r="G752" s="30"/>
      <c r="H752" s="30"/>
      <c r="I752" s="30"/>
      <c r="J752" s="30"/>
      <c r="K752" s="30"/>
      <c r="L752" s="30"/>
      <c r="M752" s="30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30"/>
      <c r="B753" s="5"/>
      <c r="C753" s="5"/>
      <c r="D753" s="30"/>
      <c r="E753" s="5"/>
      <c r="F753" s="30"/>
      <c r="G753" s="30"/>
      <c r="H753" s="30"/>
      <c r="I753" s="30"/>
      <c r="J753" s="30"/>
      <c r="K753" s="30"/>
      <c r="L753" s="30"/>
      <c r="M753" s="30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30"/>
      <c r="B754" s="5"/>
      <c r="C754" s="5"/>
      <c r="D754" s="30"/>
      <c r="E754" s="5"/>
      <c r="F754" s="30"/>
      <c r="G754" s="30"/>
      <c r="H754" s="30"/>
      <c r="I754" s="30"/>
      <c r="J754" s="30"/>
      <c r="K754" s="30"/>
      <c r="L754" s="30"/>
      <c r="M754" s="30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30"/>
      <c r="B755" s="5"/>
      <c r="C755" s="5"/>
      <c r="D755" s="30"/>
      <c r="E755" s="5"/>
      <c r="F755" s="30"/>
      <c r="G755" s="30"/>
      <c r="H755" s="30"/>
      <c r="I755" s="30"/>
      <c r="J755" s="30"/>
      <c r="K755" s="30"/>
      <c r="L755" s="30"/>
      <c r="M755" s="30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30"/>
      <c r="B756" s="5"/>
      <c r="C756" s="5"/>
      <c r="D756" s="30"/>
      <c r="E756" s="5"/>
      <c r="F756" s="30"/>
      <c r="G756" s="30"/>
      <c r="H756" s="30"/>
      <c r="I756" s="30"/>
      <c r="J756" s="30"/>
      <c r="K756" s="30"/>
      <c r="L756" s="30"/>
      <c r="M756" s="30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30"/>
      <c r="B757" s="5"/>
      <c r="C757" s="5"/>
      <c r="D757" s="30"/>
      <c r="E757" s="5"/>
      <c r="F757" s="30"/>
      <c r="G757" s="30"/>
      <c r="H757" s="30"/>
      <c r="I757" s="30"/>
      <c r="J757" s="30"/>
      <c r="K757" s="30"/>
      <c r="L757" s="30"/>
      <c r="M757" s="30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30"/>
      <c r="B758" s="5"/>
      <c r="C758" s="5"/>
      <c r="D758" s="30"/>
      <c r="E758" s="5"/>
      <c r="F758" s="30"/>
      <c r="G758" s="30"/>
      <c r="H758" s="30"/>
      <c r="I758" s="30"/>
      <c r="J758" s="30"/>
      <c r="K758" s="30"/>
      <c r="L758" s="30"/>
      <c r="M758" s="30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30"/>
      <c r="B759" s="5"/>
      <c r="C759" s="5"/>
      <c r="D759" s="30"/>
      <c r="E759" s="5"/>
      <c r="F759" s="30"/>
      <c r="G759" s="30"/>
      <c r="H759" s="30"/>
      <c r="I759" s="30"/>
      <c r="J759" s="30"/>
      <c r="K759" s="30"/>
      <c r="L759" s="30"/>
      <c r="M759" s="30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30"/>
      <c r="B760" s="5"/>
      <c r="C760" s="5"/>
      <c r="D760" s="30"/>
      <c r="E760" s="5"/>
      <c r="F760" s="30"/>
      <c r="G760" s="30"/>
      <c r="H760" s="30"/>
      <c r="I760" s="30"/>
      <c r="J760" s="30"/>
      <c r="K760" s="30"/>
      <c r="L760" s="30"/>
      <c r="M760" s="30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30"/>
      <c r="B761" s="5"/>
      <c r="C761" s="5"/>
      <c r="D761" s="30"/>
      <c r="E761" s="5"/>
      <c r="F761" s="30"/>
      <c r="G761" s="30"/>
      <c r="H761" s="30"/>
      <c r="I761" s="30"/>
      <c r="J761" s="30"/>
      <c r="K761" s="30"/>
      <c r="L761" s="30"/>
      <c r="M761" s="30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30"/>
      <c r="B762" s="5"/>
      <c r="C762" s="5"/>
      <c r="D762" s="30"/>
      <c r="E762" s="5"/>
      <c r="F762" s="30"/>
      <c r="G762" s="30"/>
      <c r="H762" s="30"/>
      <c r="I762" s="30"/>
      <c r="J762" s="30"/>
      <c r="K762" s="30"/>
      <c r="L762" s="30"/>
      <c r="M762" s="30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30"/>
      <c r="B763" s="5"/>
      <c r="C763" s="5"/>
      <c r="D763" s="30"/>
      <c r="E763" s="5"/>
      <c r="F763" s="30"/>
      <c r="G763" s="30"/>
      <c r="H763" s="30"/>
      <c r="I763" s="30"/>
      <c r="J763" s="30"/>
      <c r="K763" s="30"/>
      <c r="L763" s="30"/>
      <c r="M763" s="30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30"/>
      <c r="B764" s="5"/>
      <c r="C764" s="5"/>
      <c r="D764" s="30"/>
      <c r="E764" s="5"/>
      <c r="F764" s="30"/>
      <c r="G764" s="30"/>
      <c r="H764" s="30"/>
      <c r="I764" s="30"/>
      <c r="J764" s="30"/>
      <c r="K764" s="30"/>
      <c r="L764" s="30"/>
      <c r="M764" s="30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30"/>
      <c r="B765" s="5"/>
      <c r="C765" s="5"/>
      <c r="D765" s="30"/>
      <c r="E765" s="5"/>
      <c r="F765" s="30"/>
      <c r="G765" s="30"/>
      <c r="H765" s="30"/>
      <c r="I765" s="30"/>
      <c r="J765" s="30"/>
      <c r="K765" s="30"/>
      <c r="L765" s="30"/>
      <c r="M765" s="30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30"/>
      <c r="B766" s="5"/>
      <c r="C766" s="5"/>
      <c r="D766" s="30"/>
      <c r="E766" s="5"/>
      <c r="F766" s="30"/>
      <c r="G766" s="30"/>
      <c r="H766" s="30"/>
      <c r="I766" s="30"/>
      <c r="J766" s="30"/>
      <c r="K766" s="30"/>
      <c r="L766" s="30"/>
      <c r="M766" s="30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30"/>
      <c r="B767" s="5"/>
      <c r="C767" s="5"/>
      <c r="D767" s="30"/>
      <c r="E767" s="5"/>
      <c r="F767" s="30"/>
      <c r="G767" s="30"/>
      <c r="H767" s="30"/>
      <c r="I767" s="30"/>
      <c r="J767" s="30"/>
      <c r="K767" s="30"/>
      <c r="L767" s="30"/>
      <c r="M767" s="30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30"/>
      <c r="B768" s="5"/>
      <c r="C768" s="5"/>
      <c r="D768" s="30"/>
      <c r="E768" s="5"/>
      <c r="F768" s="30"/>
      <c r="G768" s="30"/>
      <c r="H768" s="30"/>
      <c r="I768" s="30"/>
      <c r="J768" s="30"/>
      <c r="K768" s="30"/>
      <c r="L768" s="30"/>
      <c r="M768" s="30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30"/>
      <c r="B769" s="5"/>
      <c r="C769" s="5"/>
      <c r="D769" s="30"/>
      <c r="E769" s="5"/>
      <c r="F769" s="30"/>
      <c r="G769" s="30"/>
      <c r="H769" s="30"/>
      <c r="I769" s="30"/>
      <c r="J769" s="30"/>
      <c r="K769" s="30"/>
      <c r="L769" s="30"/>
      <c r="M769" s="30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30"/>
      <c r="B770" s="5"/>
      <c r="C770" s="5"/>
      <c r="D770" s="30"/>
      <c r="E770" s="5"/>
      <c r="F770" s="30"/>
      <c r="G770" s="30"/>
      <c r="H770" s="30"/>
      <c r="I770" s="30"/>
      <c r="J770" s="30"/>
      <c r="K770" s="30"/>
      <c r="L770" s="30"/>
      <c r="M770" s="30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30"/>
      <c r="B771" s="5"/>
      <c r="C771" s="5"/>
      <c r="D771" s="30"/>
      <c r="E771" s="5"/>
      <c r="F771" s="30"/>
      <c r="G771" s="30"/>
      <c r="H771" s="30"/>
      <c r="I771" s="30"/>
      <c r="J771" s="30"/>
      <c r="K771" s="30"/>
      <c r="L771" s="30"/>
      <c r="M771" s="30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30"/>
      <c r="B772" s="5"/>
      <c r="C772" s="5"/>
      <c r="D772" s="30"/>
      <c r="E772" s="5"/>
      <c r="F772" s="30"/>
      <c r="G772" s="30"/>
      <c r="H772" s="30"/>
      <c r="I772" s="30"/>
      <c r="J772" s="30"/>
      <c r="K772" s="30"/>
      <c r="L772" s="30"/>
      <c r="M772" s="30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30"/>
      <c r="B773" s="5"/>
      <c r="C773" s="5"/>
      <c r="D773" s="30"/>
      <c r="E773" s="5"/>
      <c r="F773" s="30"/>
      <c r="G773" s="30"/>
      <c r="H773" s="30"/>
      <c r="I773" s="30"/>
      <c r="J773" s="30"/>
      <c r="K773" s="30"/>
      <c r="L773" s="30"/>
      <c r="M773" s="30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30"/>
      <c r="B774" s="5"/>
      <c r="C774" s="5"/>
      <c r="D774" s="30"/>
      <c r="E774" s="5"/>
      <c r="F774" s="30"/>
      <c r="G774" s="30"/>
      <c r="H774" s="30"/>
      <c r="I774" s="30"/>
      <c r="J774" s="30"/>
      <c r="K774" s="30"/>
      <c r="L774" s="30"/>
      <c r="M774" s="30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30"/>
      <c r="B775" s="5"/>
      <c r="C775" s="5"/>
      <c r="D775" s="30"/>
      <c r="E775" s="5"/>
      <c r="F775" s="30"/>
      <c r="G775" s="30"/>
      <c r="H775" s="30"/>
      <c r="I775" s="30"/>
      <c r="J775" s="30"/>
      <c r="K775" s="30"/>
      <c r="L775" s="30"/>
      <c r="M775" s="30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30"/>
      <c r="B776" s="5"/>
      <c r="C776" s="5"/>
      <c r="D776" s="30"/>
      <c r="E776" s="5"/>
      <c r="F776" s="30"/>
      <c r="G776" s="30"/>
      <c r="H776" s="30"/>
      <c r="I776" s="30"/>
      <c r="J776" s="30"/>
      <c r="K776" s="30"/>
      <c r="L776" s="30"/>
      <c r="M776" s="30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30"/>
      <c r="B777" s="5"/>
      <c r="C777" s="5"/>
      <c r="D777" s="30"/>
      <c r="E777" s="5"/>
      <c r="F777" s="30"/>
      <c r="G777" s="30"/>
      <c r="H777" s="30"/>
      <c r="I777" s="30"/>
      <c r="J777" s="30"/>
      <c r="K777" s="30"/>
      <c r="L777" s="30"/>
      <c r="M777" s="30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30"/>
      <c r="B778" s="5"/>
      <c r="C778" s="5"/>
      <c r="D778" s="30"/>
      <c r="E778" s="5"/>
      <c r="F778" s="30"/>
      <c r="G778" s="30"/>
      <c r="H778" s="30"/>
      <c r="I778" s="30"/>
      <c r="J778" s="30"/>
      <c r="K778" s="30"/>
      <c r="L778" s="30"/>
      <c r="M778" s="30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30"/>
      <c r="B779" s="5"/>
      <c r="C779" s="5"/>
      <c r="D779" s="30"/>
      <c r="E779" s="5"/>
      <c r="F779" s="30"/>
      <c r="G779" s="30"/>
      <c r="H779" s="30"/>
      <c r="I779" s="30"/>
      <c r="J779" s="30"/>
      <c r="K779" s="30"/>
      <c r="L779" s="30"/>
      <c r="M779" s="30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30"/>
      <c r="B780" s="5"/>
      <c r="C780" s="5"/>
      <c r="D780" s="30"/>
      <c r="E780" s="5"/>
      <c r="F780" s="30"/>
      <c r="G780" s="30"/>
      <c r="H780" s="30"/>
      <c r="I780" s="30"/>
      <c r="J780" s="30"/>
      <c r="K780" s="30"/>
      <c r="L780" s="30"/>
      <c r="M780" s="30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30"/>
      <c r="B781" s="5"/>
      <c r="C781" s="5"/>
      <c r="D781" s="30"/>
      <c r="E781" s="5"/>
      <c r="F781" s="30"/>
      <c r="G781" s="30"/>
      <c r="H781" s="30"/>
      <c r="I781" s="30"/>
      <c r="J781" s="30"/>
      <c r="K781" s="30"/>
      <c r="L781" s="30"/>
      <c r="M781" s="30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30"/>
      <c r="B782" s="5"/>
      <c r="C782" s="5"/>
      <c r="D782" s="30"/>
      <c r="E782" s="5"/>
      <c r="F782" s="30"/>
      <c r="G782" s="30"/>
      <c r="H782" s="30"/>
      <c r="I782" s="30"/>
      <c r="J782" s="30"/>
      <c r="K782" s="30"/>
      <c r="L782" s="30"/>
      <c r="M782" s="30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30"/>
      <c r="B783" s="5"/>
      <c r="C783" s="5"/>
      <c r="D783" s="30"/>
      <c r="E783" s="5"/>
      <c r="F783" s="30"/>
      <c r="G783" s="30"/>
      <c r="H783" s="30"/>
      <c r="I783" s="30"/>
      <c r="J783" s="30"/>
      <c r="K783" s="30"/>
      <c r="L783" s="30"/>
      <c r="M783" s="30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30"/>
      <c r="B784" s="5"/>
      <c r="C784" s="5"/>
      <c r="D784" s="30"/>
      <c r="E784" s="5"/>
      <c r="F784" s="30"/>
      <c r="G784" s="30"/>
      <c r="H784" s="30"/>
      <c r="I784" s="30"/>
      <c r="J784" s="30"/>
      <c r="K784" s="30"/>
      <c r="L784" s="30"/>
      <c r="M784" s="30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30"/>
      <c r="B785" s="5"/>
      <c r="C785" s="5"/>
      <c r="D785" s="30"/>
      <c r="E785" s="5"/>
      <c r="F785" s="30"/>
      <c r="G785" s="30"/>
      <c r="H785" s="30"/>
      <c r="I785" s="30"/>
      <c r="J785" s="30"/>
      <c r="K785" s="30"/>
      <c r="L785" s="30"/>
      <c r="M785" s="30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30"/>
      <c r="B786" s="5"/>
      <c r="C786" s="5"/>
      <c r="D786" s="30"/>
      <c r="E786" s="5"/>
      <c r="F786" s="30"/>
      <c r="G786" s="30"/>
      <c r="H786" s="30"/>
      <c r="I786" s="30"/>
      <c r="J786" s="30"/>
      <c r="K786" s="30"/>
      <c r="L786" s="30"/>
      <c r="M786" s="30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30"/>
      <c r="B787" s="5"/>
      <c r="C787" s="5"/>
      <c r="D787" s="30"/>
      <c r="E787" s="5"/>
      <c r="F787" s="30"/>
      <c r="G787" s="30"/>
      <c r="H787" s="30"/>
      <c r="I787" s="30"/>
      <c r="J787" s="30"/>
      <c r="K787" s="30"/>
      <c r="L787" s="30"/>
      <c r="M787" s="30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30"/>
      <c r="B788" s="5"/>
      <c r="C788" s="5"/>
      <c r="D788" s="30"/>
      <c r="E788" s="5"/>
      <c r="F788" s="30"/>
      <c r="G788" s="30"/>
      <c r="H788" s="30"/>
      <c r="I788" s="30"/>
      <c r="J788" s="30"/>
      <c r="K788" s="30"/>
      <c r="L788" s="30"/>
      <c r="M788" s="30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30"/>
      <c r="B789" s="5"/>
      <c r="C789" s="5"/>
      <c r="D789" s="30"/>
      <c r="E789" s="5"/>
      <c r="F789" s="30"/>
      <c r="G789" s="30"/>
      <c r="H789" s="30"/>
      <c r="I789" s="30"/>
      <c r="J789" s="30"/>
      <c r="K789" s="30"/>
      <c r="L789" s="30"/>
      <c r="M789" s="30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30"/>
      <c r="B790" s="5"/>
      <c r="C790" s="5"/>
      <c r="D790" s="30"/>
      <c r="E790" s="5"/>
      <c r="F790" s="30"/>
      <c r="G790" s="30"/>
      <c r="H790" s="30"/>
      <c r="I790" s="30"/>
      <c r="J790" s="30"/>
      <c r="K790" s="30"/>
      <c r="L790" s="30"/>
      <c r="M790" s="30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30"/>
      <c r="B791" s="5"/>
      <c r="C791" s="5"/>
      <c r="D791" s="30"/>
      <c r="E791" s="5"/>
      <c r="F791" s="30"/>
      <c r="G791" s="30"/>
      <c r="H791" s="30"/>
      <c r="I791" s="30"/>
      <c r="J791" s="30"/>
      <c r="K791" s="30"/>
      <c r="L791" s="30"/>
      <c r="M791" s="30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30"/>
      <c r="B792" s="5"/>
      <c r="C792" s="5"/>
      <c r="D792" s="30"/>
      <c r="E792" s="5"/>
      <c r="F792" s="30"/>
      <c r="G792" s="30"/>
      <c r="H792" s="30"/>
      <c r="I792" s="30"/>
      <c r="J792" s="30"/>
      <c r="K792" s="30"/>
      <c r="L792" s="30"/>
      <c r="M792" s="30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30"/>
      <c r="B793" s="5"/>
      <c r="C793" s="5"/>
      <c r="D793" s="30"/>
      <c r="E793" s="5"/>
      <c r="F793" s="30"/>
      <c r="G793" s="30"/>
      <c r="H793" s="30"/>
      <c r="I793" s="30"/>
      <c r="J793" s="30"/>
      <c r="K793" s="30"/>
      <c r="L793" s="30"/>
      <c r="M793" s="30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30"/>
      <c r="B794" s="5"/>
      <c r="C794" s="5"/>
      <c r="D794" s="30"/>
      <c r="E794" s="5"/>
      <c r="F794" s="30"/>
      <c r="G794" s="30"/>
      <c r="H794" s="30"/>
      <c r="I794" s="30"/>
      <c r="J794" s="30"/>
      <c r="K794" s="30"/>
      <c r="L794" s="30"/>
      <c r="M794" s="30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30"/>
      <c r="B795" s="5"/>
      <c r="C795" s="5"/>
      <c r="D795" s="30"/>
      <c r="E795" s="5"/>
      <c r="F795" s="30"/>
      <c r="G795" s="30"/>
      <c r="H795" s="30"/>
      <c r="I795" s="30"/>
      <c r="J795" s="30"/>
      <c r="K795" s="30"/>
      <c r="L795" s="30"/>
      <c r="M795" s="30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30"/>
      <c r="B796" s="5"/>
      <c r="C796" s="5"/>
      <c r="D796" s="30"/>
      <c r="E796" s="5"/>
      <c r="F796" s="30"/>
      <c r="G796" s="30"/>
      <c r="H796" s="30"/>
      <c r="I796" s="30"/>
      <c r="J796" s="30"/>
      <c r="K796" s="30"/>
      <c r="L796" s="30"/>
      <c r="M796" s="30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30"/>
      <c r="B797" s="5"/>
      <c r="C797" s="5"/>
      <c r="D797" s="30"/>
      <c r="E797" s="5"/>
      <c r="F797" s="30"/>
      <c r="G797" s="30"/>
      <c r="H797" s="30"/>
      <c r="I797" s="30"/>
      <c r="J797" s="30"/>
      <c r="K797" s="30"/>
      <c r="L797" s="30"/>
      <c r="M797" s="30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30"/>
      <c r="B798" s="5"/>
      <c r="C798" s="5"/>
      <c r="D798" s="30"/>
      <c r="E798" s="5"/>
      <c r="F798" s="30"/>
      <c r="G798" s="30"/>
      <c r="H798" s="30"/>
      <c r="I798" s="30"/>
      <c r="J798" s="30"/>
      <c r="K798" s="30"/>
      <c r="L798" s="30"/>
      <c r="M798" s="30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30"/>
      <c r="B799" s="5"/>
      <c r="C799" s="5"/>
      <c r="D799" s="30"/>
      <c r="E799" s="5"/>
      <c r="F799" s="30"/>
      <c r="G799" s="30"/>
      <c r="H799" s="30"/>
      <c r="I799" s="30"/>
      <c r="J799" s="30"/>
      <c r="K799" s="30"/>
      <c r="L799" s="30"/>
      <c r="M799" s="30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30"/>
      <c r="B800" s="5"/>
      <c r="C800" s="5"/>
      <c r="D800" s="30"/>
      <c r="E800" s="5"/>
      <c r="F800" s="30"/>
      <c r="G800" s="30"/>
      <c r="H800" s="30"/>
      <c r="I800" s="30"/>
      <c r="J800" s="30"/>
      <c r="K800" s="30"/>
      <c r="L800" s="30"/>
      <c r="M800" s="30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30"/>
      <c r="B801" s="5"/>
      <c r="C801" s="5"/>
      <c r="D801" s="30"/>
      <c r="E801" s="5"/>
      <c r="F801" s="30"/>
      <c r="G801" s="30"/>
      <c r="H801" s="30"/>
      <c r="I801" s="30"/>
      <c r="J801" s="30"/>
      <c r="K801" s="30"/>
      <c r="L801" s="30"/>
      <c r="M801" s="30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30"/>
      <c r="B802" s="5"/>
      <c r="C802" s="5"/>
      <c r="D802" s="30"/>
      <c r="E802" s="5"/>
      <c r="F802" s="30"/>
      <c r="G802" s="30"/>
      <c r="H802" s="30"/>
      <c r="I802" s="30"/>
      <c r="J802" s="30"/>
      <c r="K802" s="30"/>
      <c r="L802" s="30"/>
      <c r="M802" s="30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30"/>
      <c r="B803" s="5"/>
      <c r="C803" s="5"/>
      <c r="D803" s="30"/>
      <c r="E803" s="5"/>
      <c r="F803" s="30"/>
      <c r="G803" s="30"/>
      <c r="H803" s="30"/>
      <c r="I803" s="30"/>
      <c r="J803" s="30"/>
      <c r="K803" s="30"/>
      <c r="L803" s="30"/>
      <c r="M803" s="30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30"/>
      <c r="B804" s="5"/>
      <c r="C804" s="5"/>
      <c r="D804" s="30"/>
      <c r="E804" s="5"/>
      <c r="F804" s="30"/>
      <c r="G804" s="30"/>
      <c r="H804" s="30"/>
      <c r="I804" s="30"/>
      <c r="J804" s="30"/>
      <c r="K804" s="30"/>
      <c r="L804" s="30"/>
      <c r="M804" s="30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30"/>
      <c r="B805" s="5"/>
      <c r="C805" s="5"/>
      <c r="D805" s="30"/>
      <c r="E805" s="5"/>
      <c r="F805" s="30"/>
      <c r="G805" s="30"/>
      <c r="H805" s="30"/>
      <c r="I805" s="30"/>
      <c r="J805" s="30"/>
      <c r="K805" s="30"/>
      <c r="L805" s="30"/>
      <c r="M805" s="30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30"/>
      <c r="B806" s="5"/>
      <c r="C806" s="5"/>
      <c r="D806" s="30"/>
      <c r="E806" s="5"/>
      <c r="F806" s="30"/>
      <c r="G806" s="30"/>
      <c r="H806" s="30"/>
      <c r="I806" s="30"/>
      <c r="J806" s="30"/>
      <c r="K806" s="30"/>
      <c r="L806" s="30"/>
      <c r="M806" s="30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30"/>
      <c r="B807" s="5"/>
      <c r="C807" s="5"/>
      <c r="D807" s="30"/>
      <c r="E807" s="5"/>
      <c r="F807" s="30"/>
      <c r="G807" s="30"/>
      <c r="H807" s="30"/>
      <c r="I807" s="30"/>
      <c r="J807" s="30"/>
      <c r="K807" s="30"/>
      <c r="L807" s="30"/>
      <c r="M807" s="30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30"/>
      <c r="B808" s="5"/>
      <c r="C808" s="5"/>
      <c r="D808" s="30"/>
      <c r="E808" s="5"/>
      <c r="F808" s="30"/>
      <c r="G808" s="30"/>
      <c r="H808" s="30"/>
      <c r="I808" s="30"/>
      <c r="J808" s="30"/>
      <c r="K808" s="30"/>
      <c r="L808" s="30"/>
      <c r="M808" s="30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30"/>
      <c r="B809" s="5"/>
      <c r="C809" s="5"/>
      <c r="D809" s="30"/>
      <c r="E809" s="5"/>
      <c r="F809" s="30"/>
      <c r="G809" s="30"/>
      <c r="H809" s="30"/>
      <c r="I809" s="30"/>
      <c r="J809" s="30"/>
      <c r="K809" s="30"/>
      <c r="L809" s="30"/>
      <c r="M809" s="30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30"/>
      <c r="B810" s="5"/>
      <c r="C810" s="5"/>
      <c r="D810" s="30"/>
      <c r="E810" s="5"/>
      <c r="F810" s="30"/>
      <c r="G810" s="30"/>
      <c r="H810" s="30"/>
      <c r="I810" s="30"/>
      <c r="J810" s="30"/>
      <c r="K810" s="30"/>
      <c r="L810" s="30"/>
      <c r="M810" s="30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30"/>
      <c r="B811" s="5"/>
      <c r="C811" s="5"/>
      <c r="D811" s="30"/>
      <c r="E811" s="5"/>
      <c r="F811" s="30"/>
      <c r="G811" s="30"/>
      <c r="H811" s="30"/>
      <c r="I811" s="30"/>
      <c r="J811" s="30"/>
      <c r="K811" s="30"/>
      <c r="L811" s="30"/>
      <c r="M811" s="30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30"/>
      <c r="B812" s="5"/>
      <c r="C812" s="5"/>
      <c r="D812" s="30"/>
      <c r="E812" s="5"/>
      <c r="F812" s="30"/>
      <c r="G812" s="30"/>
      <c r="H812" s="30"/>
      <c r="I812" s="30"/>
      <c r="J812" s="30"/>
      <c r="K812" s="30"/>
      <c r="L812" s="30"/>
      <c r="M812" s="30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30"/>
      <c r="B813" s="5"/>
      <c r="C813" s="5"/>
      <c r="D813" s="30"/>
      <c r="E813" s="5"/>
      <c r="F813" s="30"/>
      <c r="G813" s="30"/>
      <c r="H813" s="30"/>
      <c r="I813" s="30"/>
      <c r="J813" s="30"/>
      <c r="K813" s="30"/>
      <c r="L813" s="30"/>
      <c r="M813" s="30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30"/>
      <c r="B814" s="5"/>
      <c r="C814" s="5"/>
      <c r="D814" s="30"/>
      <c r="E814" s="5"/>
      <c r="F814" s="30"/>
      <c r="G814" s="30"/>
      <c r="H814" s="30"/>
      <c r="I814" s="30"/>
      <c r="J814" s="30"/>
      <c r="K814" s="30"/>
      <c r="L814" s="30"/>
      <c r="M814" s="30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30"/>
      <c r="B815" s="5"/>
      <c r="C815" s="5"/>
      <c r="D815" s="30"/>
      <c r="E815" s="5"/>
      <c r="F815" s="30"/>
      <c r="G815" s="30"/>
      <c r="H815" s="30"/>
      <c r="I815" s="30"/>
      <c r="J815" s="30"/>
      <c r="K815" s="30"/>
      <c r="L815" s="30"/>
      <c r="M815" s="30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30"/>
      <c r="B816" s="5"/>
      <c r="C816" s="5"/>
      <c r="D816" s="30"/>
      <c r="E816" s="5"/>
      <c r="F816" s="30"/>
      <c r="G816" s="30"/>
      <c r="H816" s="30"/>
      <c r="I816" s="30"/>
      <c r="J816" s="30"/>
      <c r="K816" s="30"/>
      <c r="L816" s="30"/>
      <c r="M816" s="30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30"/>
      <c r="B817" s="5"/>
      <c r="C817" s="5"/>
      <c r="D817" s="30"/>
      <c r="E817" s="5"/>
      <c r="F817" s="30"/>
      <c r="G817" s="30"/>
      <c r="H817" s="30"/>
      <c r="I817" s="30"/>
      <c r="J817" s="30"/>
      <c r="K817" s="30"/>
      <c r="L817" s="30"/>
      <c r="M817" s="30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30"/>
      <c r="B818" s="5"/>
      <c r="C818" s="5"/>
      <c r="D818" s="30"/>
      <c r="E818" s="5"/>
      <c r="F818" s="30"/>
      <c r="G818" s="30"/>
      <c r="H818" s="30"/>
      <c r="I818" s="30"/>
      <c r="J818" s="30"/>
      <c r="K818" s="30"/>
      <c r="L818" s="30"/>
      <c r="M818" s="30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30"/>
      <c r="B819" s="5"/>
      <c r="C819" s="5"/>
      <c r="D819" s="30"/>
      <c r="E819" s="5"/>
      <c r="F819" s="30"/>
      <c r="G819" s="30"/>
      <c r="H819" s="30"/>
      <c r="I819" s="30"/>
      <c r="J819" s="30"/>
      <c r="K819" s="30"/>
      <c r="L819" s="30"/>
      <c r="M819" s="30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30"/>
      <c r="B820" s="5"/>
      <c r="C820" s="5"/>
      <c r="D820" s="30"/>
      <c r="E820" s="5"/>
      <c r="F820" s="30"/>
      <c r="G820" s="30"/>
      <c r="H820" s="30"/>
      <c r="I820" s="30"/>
      <c r="J820" s="30"/>
      <c r="K820" s="30"/>
      <c r="L820" s="30"/>
      <c r="M820" s="30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30"/>
      <c r="B821" s="5"/>
      <c r="C821" s="5"/>
      <c r="D821" s="30"/>
      <c r="E821" s="5"/>
      <c r="F821" s="30"/>
      <c r="G821" s="30"/>
      <c r="H821" s="30"/>
      <c r="I821" s="30"/>
      <c r="J821" s="30"/>
      <c r="K821" s="30"/>
      <c r="L821" s="30"/>
      <c r="M821" s="30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30"/>
      <c r="B822" s="5"/>
      <c r="C822" s="5"/>
      <c r="D822" s="30"/>
      <c r="E822" s="5"/>
      <c r="F822" s="30"/>
      <c r="G822" s="30"/>
      <c r="H822" s="30"/>
      <c r="I822" s="30"/>
      <c r="J822" s="30"/>
      <c r="K822" s="30"/>
      <c r="L822" s="30"/>
      <c r="M822" s="30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30"/>
      <c r="B823" s="5"/>
      <c r="C823" s="5"/>
      <c r="D823" s="30"/>
      <c r="E823" s="5"/>
      <c r="F823" s="30"/>
      <c r="G823" s="30"/>
      <c r="H823" s="30"/>
      <c r="I823" s="30"/>
      <c r="J823" s="30"/>
      <c r="K823" s="30"/>
      <c r="L823" s="30"/>
      <c r="M823" s="30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30"/>
      <c r="B824" s="5"/>
      <c r="C824" s="5"/>
      <c r="D824" s="30"/>
      <c r="E824" s="5"/>
      <c r="F824" s="30"/>
      <c r="G824" s="30"/>
      <c r="H824" s="30"/>
      <c r="I824" s="30"/>
      <c r="J824" s="30"/>
      <c r="K824" s="30"/>
      <c r="L824" s="30"/>
      <c r="M824" s="30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30"/>
      <c r="B825" s="5"/>
      <c r="C825" s="5"/>
      <c r="D825" s="30"/>
      <c r="E825" s="5"/>
      <c r="F825" s="30"/>
      <c r="G825" s="30"/>
      <c r="H825" s="30"/>
      <c r="I825" s="30"/>
      <c r="J825" s="30"/>
      <c r="K825" s="30"/>
      <c r="L825" s="30"/>
      <c r="M825" s="30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30"/>
      <c r="B826" s="5"/>
      <c r="C826" s="5"/>
      <c r="D826" s="30"/>
      <c r="E826" s="5"/>
      <c r="F826" s="30"/>
      <c r="G826" s="30"/>
      <c r="H826" s="30"/>
      <c r="I826" s="30"/>
      <c r="J826" s="30"/>
      <c r="K826" s="30"/>
      <c r="L826" s="30"/>
      <c r="M826" s="30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30"/>
      <c r="B827" s="5"/>
      <c r="C827" s="5"/>
      <c r="D827" s="30"/>
      <c r="E827" s="5"/>
      <c r="F827" s="30"/>
      <c r="G827" s="30"/>
      <c r="H827" s="30"/>
      <c r="I827" s="30"/>
      <c r="J827" s="30"/>
      <c r="K827" s="30"/>
      <c r="L827" s="30"/>
      <c r="M827" s="30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30"/>
      <c r="B828" s="5"/>
      <c r="C828" s="5"/>
      <c r="D828" s="30"/>
      <c r="E828" s="5"/>
      <c r="F828" s="30"/>
      <c r="G828" s="30"/>
      <c r="H828" s="30"/>
      <c r="I828" s="30"/>
      <c r="J828" s="30"/>
      <c r="K828" s="30"/>
      <c r="L828" s="30"/>
      <c r="M828" s="30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30"/>
      <c r="B829" s="5"/>
      <c r="C829" s="5"/>
      <c r="D829" s="30"/>
      <c r="E829" s="5"/>
      <c r="F829" s="30"/>
      <c r="G829" s="30"/>
      <c r="H829" s="30"/>
      <c r="I829" s="30"/>
      <c r="J829" s="30"/>
      <c r="K829" s="30"/>
      <c r="L829" s="30"/>
      <c r="M829" s="30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30"/>
      <c r="B830" s="5"/>
      <c r="C830" s="5"/>
      <c r="D830" s="30"/>
      <c r="E830" s="5"/>
      <c r="F830" s="30"/>
      <c r="G830" s="30"/>
      <c r="H830" s="30"/>
      <c r="I830" s="30"/>
      <c r="J830" s="30"/>
      <c r="K830" s="30"/>
      <c r="L830" s="30"/>
      <c r="M830" s="30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30"/>
      <c r="B831" s="5"/>
      <c r="C831" s="5"/>
      <c r="D831" s="30"/>
      <c r="E831" s="5"/>
      <c r="F831" s="30"/>
      <c r="G831" s="30"/>
      <c r="H831" s="30"/>
      <c r="I831" s="30"/>
      <c r="J831" s="30"/>
      <c r="K831" s="30"/>
      <c r="L831" s="30"/>
      <c r="M831" s="30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30"/>
      <c r="B832" s="5"/>
      <c r="C832" s="5"/>
      <c r="D832" s="30"/>
      <c r="E832" s="5"/>
      <c r="F832" s="30"/>
      <c r="G832" s="30"/>
      <c r="H832" s="30"/>
      <c r="I832" s="30"/>
      <c r="J832" s="30"/>
      <c r="K832" s="30"/>
      <c r="L832" s="30"/>
      <c r="M832" s="30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30"/>
      <c r="B833" s="5"/>
      <c r="C833" s="5"/>
      <c r="D833" s="30"/>
      <c r="E833" s="5"/>
      <c r="F833" s="30"/>
      <c r="G833" s="30"/>
      <c r="H833" s="30"/>
      <c r="I833" s="30"/>
      <c r="J833" s="30"/>
      <c r="K833" s="30"/>
      <c r="L833" s="30"/>
      <c r="M833" s="30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30"/>
      <c r="B834" s="5"/>
      <c r="C834" s="5"/>
      <c r="D834" s="30"/>
      <c r="E834" s="5"/>
      <c r="F834" s="30"/>
      <c r="G834" s="30"/>
      <c r="H834" s="30"/>
      <c r="I834" s="30"/>
      <c r="J834" s="30"/>
      <c r="K834" s="30"/>
      <c r="L834" s="30"/>
      <c r="M834" s="30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30"/>
      <c r="B835" s="5"/>
      <c r="C835" s="5"/>
      <c r="D835" s="30"/>
      <c r="E835" s="5"/>
      <c r="F835" s="30"/>
      <c r="G835" s="30"/>
      <c r="H835" s="30"/>
      <c r="I835" s="30"/>
      <c r="J835" s="30"/>
      <c r="K835" s="30"/>
      <c r="L835" s="30"/>
      <c r="M835" s="30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30"/>
      <c r="B836" s="5"/>
      <c r="C836" s="5"/>
      <c r="D836" s="30"/>
      <c r="E836" s="5"/>
      <c r="F836" s="30"/>
      <c r="G836" s="30"/>
      <c r="H836" s="30"/>
      <c r="I836" s="30"/>
      <c r="J836" s="30"/>
      <c r="K836" s="30"/>
      <c r="L836" s="30"/>
      <c r="M836" s="30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30"/>
      <c r="B837" s="5"/>
      <c r="C837" s="5"/>
      <c r="D837" s="30"/>
      <c r="E837" s="5"/>
      <c r="F837" s="30"/>
      <c r="G837" s="30"/>
      <c r="H837" s="30"/>
      <c r="I837" s="30"/>
      <c r="J837" s="30"/>
      <c r="K837" s="30"/>
      <c r="L837" s="30"/>
      <c r="M837" s="30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30"/>
      <c r="B838" s="5"/>
      <c r="C838" s="5"/>
      <c r="D838" s="30"/>
      <c r="E838" s="5"/>
      <c r="F838" s="30"/>
      <c r="G838" s="30"/>
      <c r="H838" s="30"/>
      <c r="I838" s="30"/>
      <c r="J838" s="30"/>
      <c r="K838" s="30"/>
      <c r="L838" s="30"/>
      <c r="M838" s="30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30"/>
      <c r="B839" s="5"/>
      <c r="C839" s="5"/>
      <c r="D839" s="30"/>
      <c r="E839" s="5"/>
      <c r="F839" s="30"/>
      <c r="G839" s="30"/>
      <c r="H839" s="30"/>
      <c r="I839" s="30"/>
      <c r="J839" s="30"/>
      <c r="K839" s="30"/>
      <c r="L839" s="30"/>
      <c r="M839" s="30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30"/>
      <c r="B840" s="5"/>
      <c r="C840" s="5"/>
      <c r="D840" s="30"/>
      <c r="E840" s="5"/>
      <c r="F840" s="30"/>
      <c r="G840" s="30"/>
      <c r="H840" s="30"/>
      <c r="I840" s="30"/>
      <c r="J840" s="30"/>
      <c r="K840" s="30"/>
      <c r="L840" s="30"/>
      <c r="M840" s="30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30"/>
      <c r="B841" s="5"/>
      <c r="C841" s="5"/>
      <c r="D841" s="30"/>
      <c r="E841" s="5"/>
      <c r="F841" s="30"/>
      <c r="G841" s="30"/>
      <c r="H841" s="30"/>
      <c r="I841" s="30"/>
      <c r="J841" s="30"/>
      <c r="K841" s="30"/>
      <c r="L841" s="30"/>
      <c r="M841" s="30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30"/>
      <c r="B842" s="5"/>
      <c r="C842" s="5"/>
      <c r="D842" s="30"/>
      <c r="E842" s="5"/>
      <c r="F842" s="30"/>
      <c r="G842" s="30"/>
      <c r="H842" s="30"/>
      <c r="I842" s="30"/>
      <c r="J842" s="30"/>
      <c r="K842" s="30"/>
      <c r="L842" s="30"/>
      <c r="M842" s="30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30"/>
      <c r="B843" s="5"/>
      <c r="C843" s="5"/>
      <c r="D843" s="30"/>
      <c r="E843" s="5"/>
      <c r="F843" s="30"/>
      <c r="G843" s="30"/>
      <c r="H843" s="30"/>
      <c r="I843" s="30"/>
      <c r="J843" s="30"/>
      <c r="K843" s="30"/>
      <c r="L843" s="30"/>
      <c r="M843" s="30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30"/>
      <c r="B844" s="5"/>
      <c r="C844" s="5"/>
      <c r="D844" s="30"/>
      <c r="E844" s="5"/>
      <c r="F844" s="30"/>
      <c r="G844" s="30"/>
      <c r="H844" s="30"/>
      <c r="I844" s="30"/>
      <c r="J844" s="30"/>
      <c r="K844" s="30"/>
      <c r="L844" s="30"/>
      <c r="M844" s="30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30"/>
      <c r="B845" s="5"/>
      <c r="C845" s="5"/>
      <c r="D845" s="30"/>
      <c r="E845" s="5"/>
      <c r="F845" s="30"/>
      <c r="G845" s="30"/>
      <c r="H845" s="30"/>
      <c r="I845" s="30"/>
      <c r="J845" s="30"/>
      <c r="K845" s="30"/>
      <c r="L845" s="30"/>
      <c r="M845" s="30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30"/>
      <c r="B846" s="5"/>
      <c r="C846" s="5"/>
      <c r="D846" s="30"/>
      <c r="E846" s="5"/>
      <c r="F846" s="30"/>
      <c r="G846" s="30"/>
      <c r="H846" s="30"/>
      <c r="I846" s="30"/>
      <c r="J846" s="30"/>
      <c r="K846" s="30"/>
      <c r="L846" s="30"/>
      <c r="M846" s="30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30"/>
      <c r="B847" s="5"/>
      <c r="C847" s="5"/>
      <c r="D847" s="30"/>
      <c r="E847" s="5"/>
      <c r="F847" s="30"/>
      <c r="G847" s="30"/>
      <c r="H847" s="30"/>
      <c r="I847" s="30"/>
      <c r="J847" s="30"/>
      <c r="K847" s="30"/>
      <c r="L847" s="30"/>
      <c r="M847" s="30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30"/>
      <c r="B848" s="5"/>
      <c r="C848" s="5"/>
      <c r="D848" s="30"/>
      <c r="E848" s="5"/>
      <c r="F848" s="30"/>
      <c r="G848" s="30"/>
      <c r="H848" s="30"/>
      <c r="I848" s="30"/>
      <c r="J848" s="30"/>
      <c r="K848" s="30"/>
      <c r="L848" s="30"/>
      <c r="M848" s="30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30"/>
      <c r="B849" s="5"/>
      <c r="C849" s="5"/>
      <c r="D849" s="30"/>
      <c r="E849" s="5"/>
      <c r="F849" s="30"/>
      <c r="G849" s="30"/>
      <c r="H849" s="30"/>
      <c r="I849" s="30"/>
      <c r="J849" s="30"/>
      <c r="K849" s="30"/>
      <c r="L849" s="30"/>
      <c r="M849" s="30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30"/>
      <c r="B850" s="5"/>
      <c r="C850" s="5"/>
      <c r="D850" s="30"/>
      <c r="E850" s="5"/>
      <c r="F850" s="30"/>
      <c r="G850" s="30"/>
      <c r="H850" s="30"/>
      <c r="I850" s="30"/>
      <c r="J850" s="30"/>
      <c r="K850" s="30"/>
      <c r="L850" s="30"/>
      <c r="M850" s="30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30"/>
      <c r="B851" s="5"/>
      <c r="C851" s="5"/>
      <c r="D851" s="30"/>
      <c r="E851" s="5"/>
      <c r="F851" s="30"/>
      <c r="G851" s="30"/>
      <c r="H851" s="30"/>
      <c r="I851" s="30"/>
      <c r="J851" s="30"/>
      <c r="K851" s="30"/>
      <c r="L851" s="30"/>
      <c r="M851" s="30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30"/>
      <c r="B852" s="5"/>
      <c r="C852" s="5"/>
      <c r="D852" s="30"/>
      <c r="E852" s="5"/>
      <c r="F852" s="30"/>
      <c r="G852" s="30"/>
      <c r="H852" s="30"/>
      <c r="I852" s="30"/>
      <c r="J852" s="30"/>
      <c r="K852" s="30"/>
      <c r="L852" s="30"/>
      <c r="M852" s="30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30"/>
      <c r="B853" s="5"/>
      <c r="C853" s="5"/>
      <c r="D853" s="30"/>
      <c r="E853" s="5"/>
      <c r="F853" s="30"/>
      <c r="G853" s="30"/>
      <c r="H853" s="30"/>
      <c r="I853" s="30"/>
      <c r="J853" s="30"/>
      <c r="K853" s="30"/>
      <c r="L853" s="30"/>
      <c r="M853" s="30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30"/>
      <c r="B854" s="5"/>
      <c r="C854" s="5"/>
      <c r="D854" s="30"/>
      <c r="E854" s="5"/>
      <c r="F854" s="30"/>
      <c r="G854" s="30"/>
      <c r="H854" s="30"/>
      <c r="I854" s="30"/>
      <c r="J854" s="30"/>
      <c r="K854" s="30"/>
      <c r="L854" s="30"/>
      <c r="M854" s="30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30"/>
      <c r="B855" s="5"/>
      <c r="C855" s="5"/>
      <c r="D855" s="30"/>
      <c r="E855" s="5"/>
      <c r="F855" s="30"/>
      <c r="G855" s="30"/>
      <c r="H855" s="30"/>
      <c r="I855" s="30"/>
      <c r="J855" s="30"/>
      <c r="K855" s="30"/>
      <c r="L855" s="30"/>
      <c r="M855" s="30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30"/>
      <c r="B856" s="5"/>
      <c r="C856" s="5"/>
      <c r="D856" s="30"/>
      <c r="E856" s="5"/>
      <c r="F856" s="30"/>
      <c r="G856" s="30"/>
      <c r="H856" s="30"/>
      <c r="I856" s="30"/>
      <c r="J856" s="30"/>
      <c r="K856" s="30"/>
      <c r="L856" s="30"/>
      <c r="M856" s="30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30"/>
      <c r="B857" s="5"/>
      <c r="C857" s="5"/>
      <c r="D857" s="30"/>
      <c r="E857" s="5"/>
      <c r="F857" s="30"/>
      <c r="G857" s="30"/>
      <c r="H857" s="30"/>
      <c r="I857" s="30"/>
      <c r="J857" s="30"/>
      <c r="K857" s="30"/>
      <c r="L857" s="30"/>
      <c r="M857" s="30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30"/>
      <c r="B858" s="5"/>
      <c r="C858" s="5"/>
      <c r="D858" s="30"/>
      <c r="E858" s="5"/>
      <c r="F858" s="30"/>
      <c r="G858" s="30"/>
      <c r="H858" s="30"/>
      <c r="I858" s="30"/>
      <c r="J858" s="30"/>
      <c r="K858" s="30"/>
      <c r="L858" s="30"/>
      <c r="M858" s="30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30"/>
      <c r="B859" s="5"/>
      <c r="C859" s="5"/>
      <c r="D859" s="30"/>
      <c r="E859" s="5"/>
      <c r="F859" s="30"/>
      <c r="G859" s="30"/>
      <c r="H859" s="30"/>
      <c r="I859" s="30"/>
      <c r="J859" s="30"/>
      <c r="K859" s="30"/>
      <c r="L859" s="30"/>
      <c r="M859" s="30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30"/>
      <c r="B860" s="5"/>
      <c r="C860" s="5"/>
      <c r="D860" s="30"/>
      <c r="E860" s="5"/>
      <c r="F860" s="30"/>
      <c r="G860" s="30"/>
      <c r="H860" s="30"/>
      <c r="I860" s="30"/>
      <c r="J860" s="30"/>
      <c r="K860" s="30"/>
      <c r="L860" s="30"/>
      <c r="M860" s="30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30"/>
      <c r="B861" s="5"/>
      <c r="C861" s="5"/>
      <c r="D861" s="30"/>
      <c r="E861" s="5"/>
      <c r="F861" s="30"/>
      <c r="G861" s="30"/>
      <c r="H861" s="30"/>
      <c r="I861" s="30"/>
      <c r="J861" s="30"/>
      <c r="K861" s="30"/>
      <c r="L861" s="30"/>
      <c r="M861" s="30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30"/>
      <c r="B862" s="5"/>
      <c r="C862" s="5"/>
      <c r="D862" s="30"/>
      <c r="E862" s="5"/>
      <c r="F862" s="30"/>
      <c r="G862" s="30"/>
      <c r="H862" s="30"/>
      <c r="I862" s="30"/>
      <c r="J862" s="30"/>
      <c r="K862" s="30"/>
      <c r="L862" s="30"/>
      <c r="M862" s="30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30"/>
      <c r="B863" s="5"/>
      <c r="C863" s="5"/>
      <c r="D863" s="30"/>
      <c r="E863" s="5"/>
      <c r="F863" s="30"/>
      <c r="G863" s="30"/>
      <c r="H863" s="30"/>
      <c r="I863" s="30"/>
      <c r="J863" s="30"/>
      <c r="K863" s="30"/>
      <c r="L863" s="30"/>
      <c r="M863" s="30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30"/>
      <c r="B864" s="5"/>
      <c r="C864" s="5"/>
      <c r="D864" s="30"/>
      <c r="E864" s="5"/>
      <c r="F864" s="30"/>
      <c r="G864" s="30"/>
      <c r="H864" s="30"/>
      <c r="I864" s="30"/>
      <c r="J864" s="30"/>
      <c r="K864" s="30"/>
      <c r="L864" s="30"/>
      <c r="M864" s="30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30"/>
      <c r="B865" s="5"/>
      <c r="C865" s="5"/>
      <c r="D865" s="30"/>
      <c r="E865" s="5"/>
      <c r="F865" s="30"/>
      <c r="G865" s="30"/>
      <c r="H865" s="30"/>
      <c r="I865" s="30"/>
      <c r="J865" s="30"/>
      <c r="K865" s="30"/>
      <c r="L865" s="30"/>
      <c r="M865" s="30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30"/>
      <c r="B866" s="5"/>
      <c r="C866" s="5"/>
      <c r="D866" s="30"/>
      <c r="E866" s="5"/>
      <c r="F866" s="30"/>
      <c r="G866" s="30"/>
      <c r="H866" s="30"/>
      <c r="I866" s="30"/>
      <c r="J866" s="30"/>
      <c r="K866" s="30"/>
      <c r="L866" s="30"/>
      <c r="M866" s="30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30"/>
      <c r="B867" s="5"/>
      <c r="C867" s="5"/>
      <c r="D867" s="30"/>
      <c r="E867" s="5"/>
      <c r="F867" s="30"/>
      <c r="G867" s="30"/>
      <c r="H867" s="30"/>
      <c r="I867" s="30"/>
      <c r="J867" s="30"/>
      <c r="K867" s="30"/>
      <c r="L867" s="30"/>
      <c r="M867" s="30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30"/>
      <c r="B868" s="5"/>
      <c r="C868" s="5"/>
      <c r="D868" s="30"/>
      <c r="E868" s="5"/>
      <c r="F868" s="30"/>
      <c r="G868" s="30"/>
      <c r="H868" s="30"/>
      <c r="I868" s="30"/>
      <c r="J868" s="30"/>
      <c r="K868" s="30"/>
      <c r="L868" s="30"/>
      <c r="M868" s="30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30"/>
      <c r="B869" s="5"/>
      <c r="C869" s="5"/>
      <c r="D869" s="30"/>
      <c r="E869" s="5"/>
      <c r="F869" s="30"/>
      <c r="G869" s="30"/>
      <c r="H869" s="30"/>
      <c r="I869" s="30"/>
      <c r="J869" s="30"/>
      <c r="K869" s="30"/>
      <c r="L869" s="30"/>
      <c r="M869" s="30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30"/>
      <c r="B870" s="5"/>
      <c r="C870" s="5"/>
      <c r="D870" s="30"/>
      <c r="E870" s="5"/>
      <c r="F870" s="30"/>
      <c r="G870" s="30"/>
      <c r="H870" s="30"/>
      <c r="I870" s="30"/>
      <c r="J870" s="30"/>
      <c r="K870" s="30"/>
      <c r="L870" s="30"/>
      <c r="M870" s="30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30"/>
      <c r="B871" s="5"/>
      <c r="C871" s="5"/>
      <c r="D871" s="30"/>
      <c r="E871" s="5"/>
      <c r="F871" s="30"/>
      <c r="G871" s="30"/>
      <c r="H871" s="30"/>
      <c r="I871" s="30"/>
      <c r="J871" s="30"/>
      <c r="K871" s="30"/>
      <c r="L871" s="30"/>
      <c r="M871" s="30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30"/>
      <c r="B872" s="5"/>
      <c r="C872" s="5"/>
      <c r="D872" s="30"/>
      <c r="E872" s="5"/>
      <c r="F872" s="30"/>
      <c r="G872" s="30"/>
      <c r="H872" s="30"/>
      <c r="I872" s="30"/>
      <c r="J872" s="30"/>
      <c r="K872" s="30"/>
      <c r="L872" s="30"/>
      <c r="M872" s="30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30"/>
      <c r="B873" s="5"/>
      <c r="C873" s="5"/>
      <c r="D873" s="30"/>
      <c r="E873" s="5"/>
      <c r="F873" s="30"/>
      <c r="G873" s="30"/>
      <c r="H873" s="30"/>
      <c r="I873" s="30"/>
      <c r="J873" s="30"/>
      <c r="K873" s="30"/>
      <c r="L873" s="30"/>
      <c r="M873" s="30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30"/>
      <c r="B874" s="5"/>
      <c r="C874" s="5"/>
      <c r="D874" s="30"/>
      <c r="E874" s="5"/>
      <c r="F874" s="30"/>
      <c r="G874" s="30"/>
      <c r="H874" s="30"/>
      <c r="I874" s="30"/>
      <c r="J874" s="30"/>
      <c r="K874" s="30"/>
      <c r="L874" s="30"/>
      <c r="M874" s="30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30"/>
      <c r="B875" s="5"/>
      <c r="C875" s="5"/>
      <c r="D875" s="30"/>
      <c r="E875" s="5"/>
      <c r="F875" s="30"/>
      <c r="G875" s="30"/>
      <c r="H875" s="30"/>
      <c r="I875" s="30"/>
      <c r="J875" s="30"/>
      <c r="K875" s="30"/>
      <c r="L875" s="30"/>
      <c r="M875" s="30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30"/>
      <c r="B876" s="5"/>
      <c r="C876" s="5"/>
      <c r="D876" s="30"/>
      <c r="E876" s="5"/>
      <c r="F876" s="30"/>
      <c r="G876" s="30"/>
      <c r="H876" s="30"/>
      <c r="I876" s="30"/>
      <c r="J876" s="30"/>
      <c r="K876" s="30"/>
      <c r="L876" s="30"/>
      <c r="M876" s="30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30"/>
      <c r="B877" s="5"/>
      <c r="C877" s="5"/>
      <c r="D877" s="30"/>
      <c r="E877" s="5"/>
      <c r="F877" s="30"/>
      <c r="G877" s="30"/>
      <c r="H877" s="30"/>
      <c r="I877" s="30"/>
      <c r="J877" s="30"/>
      <c r="K877" s="30"/>
      <c r="L877" s="30"/>
      <c r="M877" s="30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30"/>
      <c r="B878" s="5"/>
      <c r="C878" s="5"/>
      <c r="D878" s="30"/>
      <c r="E878" s="5"/>
      <c r="F878" s="30"/>
      <c r="G878" s="30"/>
      <c r="H878" s="30"/>
      <c r="I878" s="30"/>
      <c r="J878" s="30"/>
      <c r="K878" s="30"/>
      <c r="L878" s="30"/>
      <c r="M878" s="30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30"/>
      <c r="B879" s="5"/>
      <c r="C879" s="5"/>
      <c r="D879" s="30"/>
      <c r="E879" s="5"/>
      <c r="F879" s="30"/>
      <c r="G879" s="30"/>
      <c r="H879" s="30"/>
      <c r="I879" s="30"/>
      <c r="J879" s="30"/>
      <c r="K879" s="30"/>
      <c r="L879" s="30"/>
      <c r="M879" s="30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30"/>
      <c r="B880" s="5"/>
      <c r="C880" s="5"/>
      <c r="D880" s="30"/>
      <c r="E880" s="5"/>
      <c r="F880" s="30"/>
      <c r="G880" s="30"/>
      <c r="H880" s="30"/>
      <c r="I880" s="30"/>
      <c r="J880" s="30"/>
      <c r="K880" s="30"/>
      <c r="L880" s="30"/>
      <c r="M880" s="30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30"/>
      <c r="B881" s="5"/>
      <c r="C881" s="5"/>
      <c r="D881" s="30"/>
      <c r="E881" s="5"/>
      <c r="F881" s="30"/>
      <c r="G881" s="30"/>
      <c r="H881" s="30"/>
      <c r="I881" s="30"/>
      <c r="J881" s="30"/>
      <c r="K881" s="30"/>
      <c r="L881" s="30"/>
      <c r="M881" s="30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30"/>
      <c r="B882" s="5"/>
      <c r="C882" s="5"/>
      <c r="D882" s="30"/>
      <c r="E882" s="5"/>
      <c r="F882" s="30"/>
      <c r="G882" s="30"/>
      <c r="H882" s="30"/>
      <c r="I882" s="30"/>
      <c r="J882" s="30"/>
      <c r="K882" s="30"/>
      <c r="L882" s="30"/>
      <c r="M882" s="30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30"/>
      <c r="B883" s="5"/>
      <c r="C883" s="5"/>
      <c r="D883" s="30"/>
      <c r="E883" s="5"/>
      <c r="F883" s="30"/>
      <c r="G883" s="30"/>
      <c r="H883" s="30"/>
      <c r="I883" s="30"/>
      <c r="J883" s="30"/>
      <c r="K883" s="30"/>
      <c r="L883" s="30"/>
      <c r="M883" s="30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30"/>
      <c r="B884" s="5"/>
      <c r="C884" s="5"/>
      <c r="D884" s="30"/>
      <c r="E884" s="5"/>
      <c r="F884" s="30"/>
      <c r="G884" s="30"/>
      <c r="H884" s="30"/>
      <c r="I884" s="30"/>
      <c r="J884" s="30"/>
      <c r="K884" s="30"/>
      <c r="L884" s="30"/>
      <c r="M884" s="30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30"/>
      <c r="B885" s="5"/>
      <c r="C885" s="5"/>
      <c r="D885" s="30"/>
      <c r="E885" s="5"/>
      <c r="F885" s="30"/>
      <c r="G885" s="30"/>
      <c r="H885" s="30"/>
      <c r="I885" s="30"/>
      <c r="J885" s="30"/>
      <c r="K885" s="30"/>
      <c r="L885" s="30"/>
      <c r="M885" s="30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30"/>
      <c r="B886" s="5"/>
      <c r="C886" s="5"/>
      <c r="D886" s="30"/>
      <c r="E886" s="5"/>
      <c r="F886" s="30"/>
      <c r="G886" s="30"/>
      <c r="H886" s="30"/>
      <c r="I886" s="30"/>
      <c r="J886" s="30"/>
      <c r="K886" s="30"/>
      <c r="L886" s="30"/>
      <c r="M886" s="30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30"/>
      <c r="B887" s="5"/>
      <c r="C887" s="5"/>
      <c r="D887" s="30"/>
      <c r="E887" s="5"/>
      <c r="F887" s="30"/>
      <c r="G887" s="30"/>
      <c r="H887" s="30"/>
      <c r="I887" s="30"/>
      <c r="J887" s="30"/>
      <c r="K887" s="30"/>
      <c r="L887" s="30"/>
      <c r="M887" s="30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30"/>
      <c r="B888" s="5"/>
      <c r="C888" s="5"/>
      <c r="D888" s="30"/>
      <c r="E888" s="5"/>
      <c r="F888" s="30"/>
      <c r="G888" s="30"/>
      <c r="H888" s="30"/>
      <c r="I888" s="30"/>
      <c r="J888" s="30"/>
      <c r="K888" s="30"/>
      <c r="L888" s="30"/>
      <c r="M888" s="30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30"/>
      <c r="B889" s="5"/>
      <c r="C889" s="5"/>
      <c r="D889" s="30"/>
      <c r="E889" s="5"/>
      <c r="F889" s="30"/>
      <c r="G889" s="30"/>
      <c r="H889" s="30"/>
      <c r="I889" s="30"/>
      <c r="J889" s="30"/>
      <c r="K889" s="30"/>
      <c r="L889" s="30"/>
      <c r="M889" s="30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30"/>
      <c r="B890" s="5"/>
      <c r="C890" s="5"/>
      <c r="D890" s="30"/>
      <c r="E890" s="5"/>
      <c r="F890" s="30"/>
      <c r="G890" s="30"/>
      <c r="H890" s="30"/>
      <c r="I890" s="30"/>
      <c r="J890" s="30"/>
      <c r="K890" s="30"/>
      <c r="L890" s="30"/>
      <c r="M890" s="30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30"/>
      <c r="B891" s="5"/>
      <c r="C891" s="5"/>
      <c r="D891" s="30"/>
      <c r="E891" s="5"/>
      <c r="F891" s="30"/>
      <c r="G891" s="30"/>
      <c r="H891" s="30"/>
      <c r="I891" s="30"/>
      <c r="J891" s="30"/>
      <c r="K891" s="30"/>
      <c r="L891" s="30"/>
      <c r="M891" s="30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30"/>
      <c r="B892" s="5"/>
      <c r="C892" s="5"/>
      <c r="D892" s="30"/>
      <c r="E892" s="5"/>
      <c r="F892" s="30"/>
      <c r="G892" s="30"/>
      <c r="H892" s="30"/>
      <c r="I892" s="30"/>
      <c r="J892" s="30"/>
      <c r="K892" s="30"/>
      <c r="L892" s="30"/>
      <c r="M892" s="30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30"/>
      <c r="B893" s="5"/>
      <c r="C893" s="5"/>
      <c r="D893" s="30"/>
      <c r="E893" s="5"/>
      <c r="F893" s="30"/>
      <c r="G893" s="30"/>
      <c r="H893" s="30"/>
      <c r="I893" s="30"/>
      <c r="J893" s="30"/>
      <c r="K893" s="30"/>
      <c r="L893" s="30"/>
      <c r="M893" s="30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30"/>
      <c r="B894" s="5"/>
      <c r="C894" s="5"/>
      <c r="D894" s="30"/>
      <c r="E894" s="5"/>
      <c r="F894" s="30"/>
      <c r="G894" s="30"/>
      <c r="H894" s="30"/>
      <c r="I894" s="30"/>
      <c r="J894" s="30"/>
      <c r="K894" s="30"/>
      <c r="L894" s="30"/>
      <c r="M894" s="30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30"/>
      <c r="B895" s="5"/>
      <c r="C895" s="5"/>
      <c r="D895" s="30"/>
      <c r="E895" s="5"/>
      <c r="F895" s="30"/>
      <c r="G895" s="30"/>
      <c r="H895" s="30"/>
      <c r="I895" s="30"/>
      <c r="J895" s="30"/>
      <c r="K895" s="30"/>
      <c r="L895" s="30"/>
      <c r="M895" s="30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30"/>
      <c r="B896" s="5"/>
      <c r="C896" s="5"/>
      <c r="D896" s="30"/>
      <c r="E896" s="5"/>
      <c r="F896" s="30"/>
      <c r="G896" s="30"/>
      <c r="H896" s="30"/>
      <c r="I896" s="30"/>
      <c r="J896" s="30"/>
      <c r="K896" s="30"/>
      <c r="L896" s="30"/>
      <c r="M896" s="30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30"/>
      <c r="B897" s="5"/>
      <c r="C897" s="5"/>
      <c r="D897" s="30"/>
      <c r="E897" s="5"/>
      <c r="F897" s="30"/>
      <c r="G897" s="30"/>
      <c r="H897" s="30"/>
      <c r="I897" s="30"/>
      <c r="J897" s="30"/>
      <c r="K897" s="30"/>
      <c r="L897" s="30"/>
      <c r="M897" s="30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30"/>
      <c r="B898" s="5"/>
      <c r="C898" s="5"/>
      <c r="D898" s="30"/>
      <c r="E898" s="5"/>
      <c r="F898" s="30"/>
      <c r="G898" s="30"/>
      <c r="H898" s="30"/>
      <c r="I898" s="30"/>
      <c r="J898" s="30"/>
      <c r="K898" s="30"/>
      <c r="L898" s="30"/>
      <c r="M898" s="30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30"/>
      <c r="B899" s="5"/>
      <c r="C899" s="5"/>
      <c r="D899" s="30"/>
      <c r="E899" s="5"/>
      <c r="F899" s="30"/>
      <c r="G899" s="30"/>
      <c r="H899" s="30"/>
      <c r="I899" s="30"/>
      <c r="J899" s="30"/>
      <c r="K899" s="30"/>
      <c r="L899" s="30"/>
      <c r="M899" s="30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30"/>
      <c r="B900" s="5"/>
      <c r="C900" s="5"/>
      <c r="D900" s="30"/>
      <c r="E900" s="5"/>
      <c r="F900" s="30"/>
      <c r="G900" s="30"/>
      <c r="H900" s="30"/>
      <c r="I900" s="30"/>
      <c r="J900" s="30"/>
      <c r="K900" s="30"/>
      <c r="L900" s="30"/>
      <c r="M900" s="30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30"/>
      <c r="B901" s="5"/>
      <c r="C901" s="5"/>
      <c r="D901" s="30"/>
      <c r="E901" s="5"/>
      <c r="F901" s="30"/>
      <c r="G901" s="30"/>
      <c r="H901" s="30"/>
      <c r="I901" s="30"/>
      <c r="J901" s="30"/>
      <c r="K901" s="30"/>
      <c r="L901" s="30"/>
      <c r="M901" s="30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30"/>
      <c r="B902" s="5"/>
      <c r="C902" s="5"/>
      <c r="D902" s="30"/>
      <c r="E902" s="5"/>
      <c r="F902" s="30"/>
      <c r="G902" s="30"/>
      <c r="H902" s="30"/>
      <c r="I902" s="30"/>
      <c r="J902" s="30"/>
      <c r="K902" s="30"/>
      <c r="L902" s="30"/>
      <c r="M902" s="30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30"/>
      <c r="B903" s="5"/>
      <c r="C903" s="5"/>
      <c r="D903" s="30"/>
      <c r="E903" s="5"/>
      <c r="F903" s="30"/>
      <c r="G903" s="30"/>
      <c r="H903" s="30"/>
      <c r="I903" s="30"/>
      <c r="J903" s="30"/>
      <c r="K903" s="30"/>
      <c r="L903" s="30"/>
      <c r="M903" s="30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30"/>
      <c r="B904" s="5"/>
      <c r="C904" s="5"/>
      <c r="D904" s="30"/>
      <c r="E904" s="5"/>
      <c r="F904" s="30"/>
      <c r="G904" s="30"/>
      <c r="H904" s="30"/>
      <c r="I904" s="30"/>
      <c r="J904" s="30"/>
      <c r="K904" s="30"/>
      <c r="L904" s="30"/>
      <c r="M904" s="30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30"/>
      <c r="B905" s="5"/>
      <c r="C905" s="5"/>
      <c r="D905" s="30"/>
      <c r="E905" s="5"/>
      <c r="F905" s="30"/>
      <c r="G905" s="30"/>
      <c r="H905" s="30"/>
      <c r="I905" s="30"/>
      <c r="J905" s="30"/>
      <c r="K905" s="30"/>
      <c r="L905" s="30"/>
      <c r="M905" s="30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30"/>
      <c r="B906" s="5"/>
      <c r="C906" s="5"/>
      <c r="D906" s="30"/>
      <c r="E906" s="5"/>
      <c r="F906" s="30"/>
      <c r="G906" s="30"/>
      <c r="H906" s="30"/>
      <c r="I906" s="30"/>
      <c r="J906" s="30"/>
      <c r="K906" s="30"/>
      <c r="L906" s="30"/>
      <c r="M906" s="30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30"/>
      <c r="B907" s="5"/>
      <c r="C907" s="5"/>
      <c r="D907" s="30"/>
      <c r="E907" s="5"/>
      <c r="F907" s="30"/>
      <c r="G907" s="30"/>
      <c r="H907" s="30"/>
      <c r="I907" s="30"/>
      <c r="J907" s="30"/>
      <c r="K907" s="30"/>
      <c r="L907" s="30"/>
      <c r="M907" s="30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30"/>
      <c r="B908" s="5"/>
      <c r="C908" s="5"/>
      <c r="D908" s="30"/>
      <c r="E908" s="5"/>
      <c r="F908" s="30"/>
      <c r="G908" s="30"/>
      <c r="H908" s="30"/>
      <c r="I908" s="30"/>
      <c r="J908" s="30"/>
      <c r="K908" s="30"/>
      <c r="L908" s="30"/>
      <c r="M908" s="30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30"/>
      <c r="B909" s="5"/>
      <c r="C909" s="5"/>
      <c r="D909" s="30"/>
      <c r="E909" s="5"/>
      <c r="F909" s="30"/>
      <c r="G909" s="30"/>
      <c r="H909" s="30"/>
      <c r="I909" s="30"/>
      <c r="J909" s="30"/>
      <c r="K909" s="30"/>
      <c r="L909" s="30"/>
      <c r="M909" s="30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30"/>
      <c r="B910" s="5"/>
      <c r="C910" s="5"/>
      <c r="D910" s="30"/>
      <c r="E910" s="5"/>
      <c r="F910" s="30"/>
      <c r="G910" s="30"/>
      <c r="H910" s="30"/>
      <c r="I910" s="30"/>
      <c r="J910" s="30"/>
      <c r="K910" s="30"/>
      <c r="L910" s="30"/>
      <c r="M910" s="30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30"/>
      <c r="B911" s="5"/>
      <c r="C911" s="5"/>
      <c r="D911" s="30"/>
      <c r="E911" s="5"/>
      <c r="F911" s="30"/>
      <c r="G911" s="30"/>
      <c r="H911" s="30"/>
      <c r="I911" s="30"/>
      <c r="J911" s="30"/>
      <c r="K911" s="30"/>
      <c r="L911" s="30"/>
      <c r="M911" s="30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30"/>
      <c r="B912" s="5"/>
      <c r="C912" s="5"/>
      <c r="D912" s="30"/>
      <c r="E912" s="5"/>
      <c r="F912" s="30"/>
      <c r="G912" s="30"/>
      <c r="H912" s="30"/>
      <c r="I912" s="30"/>
      <c r="J912" s="30"/>
      <c r="K912" s="30"/>
      <c r="L912" s="30"/>
      <c r="M912" s="30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30"/>
      <c r="B913" s="5"/>
      <c r="C913" s="5"/>
      <c r="D913" s="30"/>
      <c r="E913" s="5"/>
      <c r="F913" s="30"/>
      <c r="G913" s="30"/>
      <c r="H913" s="30"/>
      <c r="I913" s="30"/>
      <c r="J913" s="30"/>
      <c r="K913" s="30"/>
      <c r="L913" s="30"/>
      <c r="M913" s="30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30"/>
      <c r="B914" s="5"/>
      <c r="C914" s="5"/>
      <c r="D914" s="30"/>
      <c r="E914" s="5"/>
      <c r="F914" s="30"/>
      <c r="G914" s="30"/>
      <c r="H914" s="30"/>
      <c r="I914" s="30"/>
      <c r="J914" s="30"/>
      <c r="K914" s="30"/>
      <c r="L914" s="30"/>
      <c r="M914" s="30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30"/>
      <c r="B915" s="5"/>
      <c r="C915" s="5"/>
      <c r="D915" s="30"/>
      <c r="E915" s="5"/>
      <c r="F915" s="30"/>
      <c r="G915" s="30"/>
      <c r="H915" s="30"/>
      <c r="I915" s="30"/>
      <c r="J915" s="30"/>
      <c r="K915" s="30"/>
      <c r="L915" s="30"/>
      <c r="M915" s="30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30"/>
      <c r="B916" s="5"/>
      <c r="C916" s="5"/>
      <c r="D916" s="30"/>
      <c r="E916" s="5"/>
      <c r="F916" s="30"/>
      <c r="G916" s="30"/>
      <c r="H916" s="30"/>
      <c r="I916" s="30"/>
      <c r="J916" s="30"/>
      <c r="K916" s="30"/>
      <c r="L916" s="30"/>
      <c r="M916" s="30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30"/>
      <c r="B917" s="5"/>
      <c r="C917" s="5"/>
      <c r="D917" s="30"/>
      <c r="E917" s="5"/>
      <c r="F917" s="30"/>
      <c r="G917" s="30"/>
      <c r="H917" s="30"/>
      <c r="I917" s="30"/>
      <c r="J917" s="30"/>
      <c r="K917" s="30"/>
      <c r="L917" s="30"/>
      <c r="M917" s="30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30"/>
      <c r="B918" s="5"/>
      <c r="C918" s="5"/>
      <c r="D918" s="30"/>
      <c r="E918" s="5"/>
      <c r="F918" s="30"/>
      <c r="G918" s="30"/>
      <c r="H918" s="30"/>
      <c r="I918" s="30"/>
      <c r="J918" s="30"/>
      <c r="K918" s="30"/>
      <c r="L918" s="30"/>
      <c r="M918" s="30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30"/>
      <c r="B919" s="5"/>
      <c r="C919" s="5"/>
      <c r="D919" s="30"/>
      <c r="E919" s="5"/>
      <c r="F919" s="30"/>
      <c r="G919" s="30"/>
      <c r="H919" s="30"/>
      <c r="I919" s="30"/>
      <c r="J919" s="30"/>
      <c r="K919" s="30"/>
      <c r="L919" s="30"/>
      <c r="M919" s="30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30"/>
      <c r="B920" s="5"/>
      <c r="C920" s="5"/>
      <c r="D920" s="30"/>
      <c r="E920" s="5"/>
      <c r="F920" s="30"/>
      <c r="G920" s="30"/>
      <c r="H920" s="30"/>
      <c r="I920" s="30"/>
      <c r="J920" s="30"/>
      <c r="K920" s="30"/>
      <c r="L920" s="30"/>
      <c r="M920" s="30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30"/>
      <c r="B921" s="5"/>
      <c r="C921" s="5"/>
      <c r="D921" s="30"/>
      <c r="E921" s="5"/>
      <c r="F921" s="30"/>
      <c r="G921" s="30"/>
      <c r="H921" s="30"/>
      <c r="I921" s="30"/>
      <c r="J921" s="30"/>
      <c r="K921" s="30"/>
      <c r="L921" s="30"/>
      <c r="M921" s="30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30"/>
      <c r="B922" s="5"/>
      <c r="C922" s="5"/>
      <c r="D922" s="30"/>
      <c r="E922" s="5"/>
      <c r="F922" s="30"/>
      <c r="G922" s="30"/>
      <c r="H922" s="30"/>
      <c r="I922" s="30"/>
      <c r="J922" s="30"/>
      <c r="K922" s="30"/>
      <c r="L922" s="30"/>
      <c r="M922" s="30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30"/>
      <c r="B923" s="5"/>
      <c r="C923" s="5"/>
      <c r="D923" s="30"/>
      <c r="E923" s="5"/>
      <c r="F923" s="30"/>
      <c r="G923" s="30"/>
      <c r="H923" s="30"/>
      <c r="I923" s="30"/>
      <c r="J923" s="30"/>
      <c r="K923" s="30"/>
      <c r="L923" s="30"/>
      <c r="M923" s="30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30"/>
      <c r="B924" s="5"/>
      <c r="C924" s="5"/>
      <c r="D924" s="30"/>
      <c r="E924" s="5"/>
      <c r="F924" s="30"/>
      <c r="G924" s="30"/>
      <c r="H924" s="30"/>
      <c r="I924" s="30"/>
      <c r="J924" s="30"/>
      <c r="K924" s="30"/>
      <c r="L924" s="30"/>
      <c r="M924" s="30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30"/>
      <c r="B925" s="5"/>
      <c r="C925" s="5"/>
      <c r="D925" s="30"/>
      <c r="E925" s="5"/>
      <c r="F925" s="30"/>
      <c r="G925" s="30"/>
      <c r="H925" s="30"/>
      <c r="I925" s="30"/>
      <c r="J925" s="30"/>
      <c r="K925" s="30"/>
      <c r="L925" s="30"/>
      <c r="M925" s="30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30"/>
      <c r="B926" s="5"/>
      <c r="C926" s="5"/>
      <c r="D926" s="30"/>
      <c r="E926" s="5"/>
      <c r="F926" s="30"/>
      <c r="G926" s="30"/>
      <c r="H926" s="30"/>
      <c r="I926" s="30"/>
      <c r="J926" s="30"/>
      <c r="K926" s="30"/>
      <c r="L926" s="30"/>
      <c r="M926" s="30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30"/>
      <c r="B927" s="5"/>
      <c r="C927" s="5"/>
      <c r="D927" s="30"/>
      <c r="E927" s="5"/>
      <c r="F927" s="30"/>
      <c r="G927" s="30"/>
      <c r="H927" s="30"/>
      <c r="I927" s="30"/>
      <c r="J927" s="30"/>
      <c r="K927" s="30"/>
      <c r="L927" s="30"/>
      <c r="M927" s="30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30"/>
      <c r="B928" s="5"/>
      <c r="C928" s="5"/>
      <c r="D928" s="30"/>
      <c r="E928" s="5"/>
      <c r="F928" s="30"/>
      <c r="G928" s="30"/>
      <c r="H928" s="30"/>
      <c r="I928" s="30"/>
      <c r="J928" s="30"/>
      <c r="K928" s="30"/>
      <c r="L928" s="30"/>
      <c r="M928" s="30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30"/>
      <c r="B929" s="5"/>
      <c r="C929" s="5"/>
      <c r="D929" s="30"/>
      <c r="E929" s="5"/>
      <c r="F929" s="30"/>
      <c r="G929" s="30"/>
      <c r="H929" s="30"/>
      <c r="I929" s="30"/>
      <c r="J929" s="30"/>
      <c r="K929" s="30"/>
      <c r="L929" s="30"/>
      <c r="M929" s="30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30"/>
      <c r="B930" s="5"/>
      <c r="C930" s="5"/>
      <c r="D930" s="30"/>
      <c r="E930" s="5"/>
      <c r="F930" s="30"/>
      <c r="G930" s="30"/>
      <c r="H930" s="30"/>
      <c r="I930" s="30"/>
      <c r="J930" s="30"/>
      <c r="K930" s="30"/>
      <c r="L930" s="30"/>
      <c r="M930" s="30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30"/>
      <c r="B931" s="5"/>
      <c r="C931" s="5"/>
      <c r="D931" s="30"/>
      <c r="E931" s="5"/>
      <c r="F931" s="30"/>
      <c r="G931" s="30"/>
      <c r="H931" s="30"/>
      <c r="I931" s="30"/>
      <c r="J931" s="30"/>
      <c r="K931" s="30"/>
      <c r="L931" s="30"/>
      <c r="M931" s="30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30"/>
      <c r="B932" s="5"/>
      <c r="C932" s="5"/>
      <c r="D932" s="30"/>
      <c r="E932" s="5"/>
      <c r="F932" s="30"/>
      <c r="G932" s="30"/>
      <c r="H932" s="30"/>
      <c r="I932" s="30"/>
      <c r="J932" s="30"/>
      <c r="K932" s="30"/>
      <c r="L932" s="30"/>
      <c r="M932" s="30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30"/>
      <c r="B933" s="5"/>
      <c r="C933" s="5"/>
      <c r="D933" s="30"/>
      <c r="E933" s="5"/>
      <c r="F933" s="30"/>
      <c r="G933" s="30"/>
      <c r="H933" s="30"/>
      <c r="I933" s="30"/>
      <c r="J933" s="30"/>
      <c r="K933" s="30"/>
      <c r="L933" s="30"/>
      <c r="M933" s="30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30"/>
      <c r="B934" s="5"/>
      <c r="C934" s="5"/>
      <c r="D934" s="30"/>
      <c r="E934" s="5"/>
      <c r="F934" s="30"/>
      <c r="G934" s="30"/>
      <c r="H934" s="30"/>
      <c r="I934" s="30"/>
      <c r="J934" s="30"/>
      <c r="K934" s="30"/>
      <c r="L934" s="30"/>
      <c r="M934" s="30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30"/>
      <c r="B935" s="5"/>
      <c r="C935" s="5"/>
      <c r="D935" s="30"/>
      <c r="E935" s="5"/>
      <c r="F935" s="30"/>
      <c r="G935" s="30"/>
      <c r="H935" s="30"/>
      <c r="I935" s="30"/>
      <c r="J935" s="30"/>
      <c r="K935" s="30"/>
      <c r="L935" s="30"/>
      <c r="M935" s="30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30"/>
      <c r="B936" s="5"/>
      <c r="C936" s="5"/>
      <c r="D936" s="30"/>
      <c r="E936" s="5"/>
      <c r="F936" s="30"/>
      <c r="G936" s="30"/>
      <c r="H936" s="30"/>
      <c r="I936" s="30"/>
      <c r="J936" s="30"/>
      <c r="K936" s="30"/>
      <c r="L936" s="30"/>
      <c r="M936" s="30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30"/>
      <c r="B937" s="5"/>
      <c r="C937" s="5"/>
      <c r="D937" s="30"/>
      <c r="E937" s="5"/>
      <c r="F937" s="30"/>
      <c r="G937" s="30"/>
      <c r="H937" s="30"/>
      <c r="I937" s="30"/>
      <c r="J937" s="30"/>
      <c r="K937" s="30"/>
      <c r="L937" s="30"/>
      <c r="M937" s="30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30"/>
      <c r="B938" s="5"/>
      <c r="C938" s="5"/>
      <c r="D938" s="30"/>
      <c r="E938" s="5"/>
      <c r="F938" s="30"/>
      <c r="G938" s="30"/>
      <c r="H938" s="30"/>
      <c r="I938" s="30"/>
      <c r="J938" s="30"/>
      <c r="K938" s="30"/>
      <c r="L938" s="30"/>
      <c r="M938" s="30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30"/>
      <c r="B939" s="5"/>
      <c r="C939" s="5"/>
      <c r="D939" s="30"/>
      <c r="E939" s="5"/>
      <c r="F939" s="30"/>
      <c r="G939" s="30"/>
      <c r="H939" s="30"/>
      <c r="I939" s="30"/>
      <c r="J939" s="30"/>
      <c r="K939" s="30"/>
      <c r="L939" s="30"/>
      <c r="M939" s="30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30"/>
      <c r="B940" s="5"/>
      <c r="C940" s="5"/>
      <c r="D940" s="30"/>
      <c r="E940" s="5"/>
      <c r="F940" s="30"/>
      <c r="G940" s="30"/>
      <c r="H940" s="30"/>
      <c r="I940" s="30"/>
      <c r="J940" s="30"/>
      <c r="K940" s="30"/>
      <c r="L940" s="30"/>
      <c r="M940" s="30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30"/>
      <c r="B941" s="5"/>
      <c r="C941" s="5"/>
      <c r="D941" s="30"/>
      <c r="E941" s="5"/>
      <c r="F941" s="30"/>
      <c r="G941" s="30"/>
      <c r="H941" s="30"/>
      <c r="I941" s="30"/>
      <c r="J941" s="30"/>
      <c r="K941" s="30"/>
      <c r="L941" s="30"/>
      <c r="M941" s="30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30"/>
      <c r="B942" s="5"/>
      <c r="C942" s="5"/>
      <c r="D942" s="30"/>
      <c r="E942" s="5"/>
      <c r="F942" s="30"/>
      <c r="G942" s="30"/>
      <c r="H942" s="30"/>
      <c r="I942" s="30"/>
      <c r="J942" s="30"/>
      <c r="K942" s="30"/>
      <c r="L942" s="30"/>
      <c r="M942" s="30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30"/>
      <c r="B943" s="5"/>
      <c r="C943" s="5"/>
      <c r="D943" s="30"/>
      <c r="E943" s="5"/>
      <c r="F943" s="30"/>
      <c r="G943" s="30"/>
      <c r="H943" s="30"/>
      <c r="I943" s="30"/>
      <c r="J943" s="30"/>
      <c r="K943" s="30"/>
      <c r="L943" s="30"/>
      <c r="M943" s="30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30"/>
      <c r="B944" s="5"/>
      <c r="C944" s="5"/>
      <c r="D944" s="30"/>
      <c r="E944" s="5"/>
      <c r="F944" s="30"/>
      <c r="G944" s="30"/>
      <c r="H944" s="30"/>
      <c r="I944" s="30"/>
      <c r="J944" s="30"/>
      <c r="K944" s="30"/>
      <c r="L944" s="30"/>
      <c r="M944" s="30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30"/>
      <c r="B945" s="5"/>
      <c r="C945" s="5"/>
      <c r="D945" s="30"/>
      <c r="E945" s="5"/>
      <c r="F945" s="30"/>
      <c r="G945" s="30"/>
      <c r="H945" s="30"/>
      <c r="I945" s="30"/>
      <c r="J945" s="30"/>
      <c r="K945" s="30"/>
      <c r="L945" s="30"/>
      <c r="M945" s="30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30"/>
      <c r="B946" s="5"/>
      <c r="C946" s="5"/>
      <c r="D946" s="30"/>
      <c r="E946" s="5"/>
      <c r="F946" s="30"/>
      <c r="G946" s="30"/>
      <c r="H946" s="30"/>
      <c r="I946" s="30"/>
      <c r="J946" s="30"/>
      <c r="K946" s="30"/>
      <c r="L946" s="30"/>
      <c r="M946" s="30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30"/>
      <c r="B947" s="5"/>
      <c r="C947" s="5"/>
      <c r="D947" s="30"/>
      <c r="E947" s="5"/>
      <c r="F947" s="30"/>
      <c r="G947" s="30"/>
      <c r="H947" s="30"/>
      <c r="I947" s="30"/>
      <c r="J947" s="30"/>
      <c r="K947" s="30"/>
      <c r="L947" s="30"/>
      <c r="M947" s="30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30"/>
      <c r="B948" s="5"/>
      <c r="C948" s="5"/>
      <c r="D948" s="30"/>
      <c r="E948" s="5"/>
      <c r="F948" s="30"/>
      <c r="G948" s="30"/>
      <c r="H948" s="30"/>
      <c r="I948" s="30"/>
      <c r="J948" s="30"/>
      <c r="K948" s="30"/>
      <c r="L948" s="30"/>
      <c r="M948" s="30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30"/>
      <c r="B949" s="5"/>
      <c r="C949" s="5"/>
      <c r="D949" s="30"/>
      <c r="E949" s="5"/>
      <c r="F949" s="30"/>
      <c r="G949" s="30"/>
      <c r="H949" s="30"/>
      <c r="I949" s="30"/>
      <c r="J949" s="30"/>
      <c r="K949" s="30"/>
      <c r="L949" s="30"/>
      <c r="M949" s="30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30"/>
      <c r="B950" s="5"/>
      <c r="C950" s="5"/>
      <c r="D950" s="30"/>
      <c r="E950" s="5"/>
      <c r="F950" s="30"/>
      <c r="G950" s="30"/>
      <c r="H950" s="30"/>
      <c r="I950" s="30"/>
      <c r="J950" s="30"/>
      <c r="K950" s="30"/>
      <c r="L950" s="30"/>
      <c r="M950" s="30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30"/>
      <c r="B951" s="5"/>
      <c r="C951" s="5"/>
      <c r="D951" s="30"/>
      <c r="E951" s="5"/>
      <c r="F951" s="30"/>
      <c r="G951" s="30"/>
      <c r="H951" s="30"/>
      <c r="I951" s="30"/>
      <c r="J951" s="30"/>
      <c r="K951" s="30"/>
      <c r="L951" s="30"/>
      <c r="M951" s="30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30"/>
      <c r="B952" s="5"/>
      <c r="C952" s="5"/>
      <c r="D952" s="30"/>
      <c r="E952" s="5"/>
      <c r="F952" s="30"/>
      <c r="G952" s="30"/>
      <c r="H952" s="30"/>
      <c r="I952" s="30"/>
      <c r="J952" s="30"/>
      <c r="K952" s="30"/>
      <c r="L952" s="30"/>
      <c r="M952" s="30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30"/>
      <c r="B953" s="5"/>
      <c r="C953" s="5"/>
      <c r="D953" s="30"/>
      <c r="E953" s="5"/>
      <c r="F953" s="30"/>
      <c r="G953" s="30"/>
      <c r="H953" s="30"/>
      <c r="I953" s="30"/>
      <c r="J953" s="30"/>
      <c r="K953" s="30"/>
      <c r="L953" s="30"/>
      <c r="M953" s="30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30"/>
      <c r="B954" s="5"/>
      <c r="C954" s="5"/>
      <c r="D954" s="30"/>
      <c r="E954" s="5"/>
      <c r="F954" s="30"/>
      <c r="G954" s="30"/>
      <c r="H954" s="30"/>
      <c r="I954" s="30"/>
      <c r="J954" s="30"/>
      <c r="K954" s="30"/>
      <c r="L954" s="30"/>
      <c r="M954" s="30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30"/>
      <c r="B955" s="5"/>
      <c r="C955" s="5"/>
      <c r="D955" s="30"/>
      <c r="E955" s="5"/>
      <c r="F955" s="30"/>
      <c r="G955" s="30"/>
      <c r="H955" s="30"/>
      <c r="I955" s="30"/>
      <c r="J955" s="30"/>
      <c r="K955" s="30"/>
      <c r="L955" s="30"/>
      <c r="M955" s="30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30"/>
      <c r="B956" s="5"/>
      <c r="C956" s="5"/>
      <c r="D956" s="30"/>
      <c r="E956" s="5"/>
      <c r="F956" s="30"/>
      <c r="G956" s="30"/>
      <c r="H956" s="30"/>
      <c r="I956" s="30"/>
      <c r="J956" s="30"/>
      <c r="K956" s="30"/>
      <c r="L956" s="30"/>
      <c r="M956" s="30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30"/>
      <c r="B957" s="5"/>
      <c r="C957" s="5"/>
      <c r="D957" s="30"/>
      <c r="E957" s="5"/>
      <c r="F957" s="30"/>
      <c r="G957" s="30"/>
      <c r="H957" s="30"/>
      <c r="I957" s="30"/>
      <c r="J957" s="30"/>
      <c r="K957" s="30"/>
      <c r="L957" s="30"/>
      <c r="M957" s="30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30"/>
      <c r="B958" s="5"/>
      <c r="C958" s="5"/>
      <c r="D958" s="30"/>
      <c r="E958" s="5"/>
      <c r="F958" s="30"/>
      <c r="G958" s="30"/>
      <c r="H958" s="30"/>
      <c r="I958" s="30"/>
      <c r="J958" s="30"/>
      <c r="K958" s="30"/>
      <c r="L958" s="30"/>
      <c r="M958" s="30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30"/>
      <c r="B959" s="5"/>
      <c r="C959" s="5"/>
      <c r="D959" s="30"/>
      <c r="E959" s="5"/>
      <c r="F959" s="30"/>
      <c r="G959" s="30"/>
      <c r="H959" s="30"/>
      <c r="I959" s="30"/>
      <c r="J959" s="30"/>
      <c r="K959" s="30"/>
      <c r="L959" s="30"/>
      <c r="M959" s="30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30"/>
      <c r="B960" s="5"/>
      <c r="C960" s="5"/>
      <c r="D960" s="30"/>
      <c r="E960" s="5"/>
      <c r="F960" s="30"/>
      <c r="G960" s="30"/>
      <c r="H960" s="30"/>
      <c r="I960" s="30"/>
      <c r="J960" s="30"/>
      <c r="K960" s="30"/>
      <c r="L960" s="30"/>
      <c r="M960" s="30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30"/>
      <c r="B961" s="5"/>
      <c r="C961" s="5"/>
      <c r="D961" s="30"/>
      <c r="E961" s="5"/>
      <c r="F961" s="30"/>
      <c r="G961" s="30"/>
      <c r="H961" s="30"/>
      <c r="I961" s="30"/>
      <c r="J961" s="30"/>
      <c r="K961" s="30"/>
      <c r="L961" s="30"/>
      <c r="M961" s="30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30"/>
      <c r="B962" s="5"/>
      <c r="C962" s="5"/>
      <c r="D962" s="30"/>
      <c r="E962" s="5"/>
      <c r="F962" s="30"/>
      <c r="G962" s="30"/>
      <c r="H962" s="30"/>
      <c r="I962" s="30"/>
      <c r="J962" s="30"/>
      <c r="K962" s="30"/>
      <c r="L962" s="30"/>
      <c r="M962" s="30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30"/>
      <c r="B963" s="5"/>
      <c r="C963" s="5"/>
      <c r="D963" s="30"/>
      <c r="E963" s="5"/>
      <c r="F963" s="30"/>
      <c r="G963" s="30"/>
      <c r="H963" s="30"/>
      <c r="I963" s="30"/>
      <c r="J963" s="30"/>
      <c r="K963" s="30"/>
      <c r="L963" s="30"/>
      <c r="M963" s="30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30"/>
      <c r="B964" s="5"/>
      <c r="C964" s="5"/>
      <c r="D964" s="30"/>
      <c r="E964" s="5"/>
      <c r="F964" s="30"/>
      <c r="G964" s="30"/>
      <c r="H964" s="30"/>
      <c r="I964" s="30"/>
      <c r="J964" s="30"/>
      <c r="K964" s="30"/>
      <c r="L964" s="30"/>
      <c r="M964" s="30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30"/>
      <c r="B965" s="5"/>
      <c r="C965" s="5"/>
      <c r="D965" s="30"/>
      <c r="E965" s="5"/>
      <c r="F965" s="30"/>
      <c r="G965" s="30"/>
      <c r="H965" s="30"/>
      <c r="I965" s="30"/>
      <c r="J965" s="30"/>
      <c r="K965" s="30"/>
      <c r="L965" s="30"/>
      <c r="M965" s="30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30"/>
      <c r="B966" s="5"/>
      <c r="C966" s="5"/>
      <c r="D966" s="30"/>
      <c r="E966" s="5"/>
      <c r="F966" s="30"/>
      <c r="G966" s="30"/>
      <c r="H966" s="30"/>
      <c r="I966" s="30"/>
      <c r="J966" s="30"/>
      <c r="K966" s="30"/>
      <c r="L966" s="30"/>
      <c r="M966" s="30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30"/>
      <c r="B967" s="5"/>
      <c r="C967" s="5"/>
      <c r="D967" s="30"/>
      <c r="E967" s="5"/>
      <c r="F967" s="30"/>
      <c r="G967" s="30"/>
      <c r="H967" s="30"/>
      <c r="I967" s="30"/>
      <c r="J967" s="30"/>
      <c r="K967" s="30"/>
      <c r="L967" s="30"/>
      <c r="M967" s="30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30"/>
      <c r="B968" s="5"/>
      <c r="C968" s="5"/>
      <c r="D968" s="30"/>
      <c r="E968" s="5"/>
      <c r="F968" s="30"/>
      <c r="G968" s="30"/>
      <c r="H968" s="30"/>
      <c r="I968" s="30"/>
      <c r="J968" s="30"/>
      <c r="K968" s="30"/>
      <c r="L968" s="30"/>
      <c r="M968" s="30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30"/>
      <c r="B969" s="5"/>
      <c r="C969" s="5"/>
      <c r="D969" s="30"/>
      <c r="E969" s="5"/>
      <c r="F969" s="30"/>
      <c r="G969" s="30"/>
      <c r="H969" s="30"/>
      <c r="I969" s="30"/>
      <c r="J969" s="30"/>
      <c r="K969" s="30"/>
      <c r="L969" s="30"/>
      <c r="M969" s="30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30"/>
      <c r="B970" s="5"/>
      <c r="C970" s="5"/>
      <c r="D970" s="30"/>
      <c r="E970" s="5"/>
      <c r="F970" s="30"/>
      <c r="G970" s="30"/>
      <c r="H970" s="30"/>
      <c r="I970" s="30"/>
      <c r="J970" s="30"/>
      <c r="K970" s="30"/>
      <c r="L970" s="30"/>
      <c r="M970" s="30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30"/>
      <c r="B971" s="5"/>
      <c r="C971" s="5"/>
      <c r="D971" s="30"/>
      <c r="E971" s="5"/>
      <c r="F971" s="30"/>
      <c r="G971" s="30"/>
      <c r="H971" s="30"/>
      <c r="I971" s="30"/>
      <c r="J971" s="30"/>
      <c r="K971" s="30"/>
      <c r="L971" s="30"/>
      <c r="M971" s="30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30"/>
      <c r="B972" s="5"/>
      <c r="C972" s="5"/>
      <c r="D972" s="30"/>
      <c r="E972" s="5"/>
      <c r="F972" s="30"/>
      <c r="G972" s="30"/>
      <c r="H972" s="30"/>
      <c r="I972" s="30"/>
      <c r="J972" s="30"/>
      <c r="K972" s="30"/>
      <c r="L972" s="30"/>
      <c r="M972" s="30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30"/>
      <c r="B973" s="5"/>
      <c r="C973" s="5"/>
      <c r="D973" s="30"/>
      <c r="E973" s="5"/>
      <c r="F973" s="30"/>
      <c r="G973" s="30"/>
      <c r="H973" s="30"/>
      <c r="I973" s="30"/>
      <c r="J973" s="30"/>
      <c r="K973" s="30"/>
      <c r="L973" s="30"/>
      <c r="M973" s="30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30"/>
      <c r="B974" s="5"/>
      <c r="C974" s="5"/>
      <c r="D974" s="30"/>
      <c r="E974" s="5"/>
      <c r="F974" s="30"/>
      <c r="G974" s="30"/>
      <c r="H974" s="30"/>
      <c r="I974" s="30"/>
      <c r="J974" s="30"/>
      <c r="K974" s="30"/>
      <c r="L974" s="30"/>
      <c r="M974" s="30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30"/>
      <c r="B975" s="5"/>
      <c r="C975" s="5"/>
      <c r="D975" s="30"/>
      <c r="E975" s="5"/>
      <c r="F975" s="30"/>
      <c r="G975" s="30"/>
      <c r="H975" s="30"/>
      <c r="I975" s="30"/>
      <c r="J975" s="30"/>
      <c r="K975" s="30"/>
      <c r="L975" s="30"/>
      <c r="M975" s="30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30"/>
      <c r="B976" s="5"/>
      <c r="C976" s="5"/>
      <c r="D976" s="30"/>
      <c r="E976" s="5"/>
      <c r="F976" s="30"/>
      <c r="G976" s="30"/>
      <c r="H976" s="30"/>
      <c r="I976" s="30"/>
      <c r="J976" s="30"/>
      <c r="K976" s="30"/>
      <c r="L976" s="30"/>
      <c r="M976" s="30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30"/>
      <c r="B977" s="5"/>
      <c r="C977" s="5"/>
      <c r="D977" s="30"/>
      <c r="E977" s="5"/>
      <c r="F977" s="30"/>
      <c r="G977" s="30"/>
      <c r="H977" s="30"/>
      <c r="I977" s="30"/>
      <c r="J977" s="30"/>
      <c r="K977" s="30"/>
      <c r="L977" s="30"/>
      <c r="M977" s="30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30"/>
      <c r="B978" s="5"/>
      <c r="C978" s="5"/>
      <c r="D978" s="30"/>
      <c r="E978" s="5"/>
      <c r="F978" s="30"/>
      <c r="G978" s="30"/>
      <c r="H978" s="30"/>
      <c r="I978" s="30"/>
      <c r="J978" s="30"/>
      <c r="K978" s="30"/>
      <c r="L978" s="30"/>
      <c r="M978" s="30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30"/>
      <c r="B979" s="5"/>
      <c r="C979" s="5"/>
      <c r="D979" s="30"/>
      <c r="E979" s="5"/>
      <c r="F979" s="30"/>
      <c r="G979" s="30"/>
      <c r="H979" s="30"/>
      <c r="I979" s="30"/>
      <c r="J979" s="30"/>
      <c r="K979" s="30"/>
      <c r="L979" s="30"/>
      <c r="M979" s="30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30"/>
      <c r="B980" s="5"/>
      <c r="C980" s="5"/>
      <c r="D980" s="30"/>
      <c r="E980" s="5"/>
      <c r="F980" s="30"/>
      <c r="G980" s="30"/>
      <c r="H980" s="30"/>
      <c r="I980" s="30"/>
      <c r="J980" s="30"/>
      <c r="K980" s="30"/>
      <c r="L980" s="30"/>
      <c r="M980" s="30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30"/>
      <c r="B981" s="5"/>
      <c r="C981" s="5"/>
      <c r="D981" s="30"/>
      <c r="E981" s="5"/>
      <c r="F981" s="30"/>
      <c r="G981" s="30"/>
      <c r="H981" s="30"/>
      <c r="I981" s="30"/>
      <c r="J981" s="30"/>
      <c r="K981" s="30"/>
      <c r="L981" s="30"/>
      <c r="M981" s="30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30"/>
      <c r="B982" s="5"/>
      <c r="C982" s="5"/>
      <c r="D982" s="30"/>
      <c r="E982" s="5"/>
      <c r="F982" s="30"/>
      <c r="G982" s="30"/>
      <c r="H982" s="30"/>
      <c r="I982" s="30"/>
      <c r="J982" s="30"/>
      <c r="K982" s="30"/>
      <c r="L982" s="30"/>
      <c r="M982" s="30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30"/>
      <c r="B983" s="5"/>
      <c r="C983" s="5"/>
      <c r="D983" s="30"/>
      <c r="E983" s="5"/>
      <c r="F983" s="30"/>
      <c r="G983" s="30"/>
      <c r="H983" s="30"/>
      <c r="I983" s="30"/>
      <c r="J983" s="30"/>
      <c r="K983" s="30"/>
      <c r="L983" s="30"/>
      <c r="M983" s="30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30"/>
      <c r="B984" s="5"/>
      <c r="C984" s="5"/>
      <c r="D984" s="30"/>
      <c r="E984" s="5"/>
      <c r="F984" s="30"/>
      <c r="G984" s="30"/>
      <c r="H984" s="30"/>
      <c r="I984" s="30"/>
      <c r="J984" s="30"/>
      <c r="K984" s="30"/>
      <c r="L984" s="30"/>
      <c r="M984" s="30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30"/>
      <c r="B985" s="5"/>
      <c r="C985" s="5"/>
      <c r="D985" s="30"/>
      <c r="E985" s="5"/>
      <c r="F985" s="30"/>
      <c r="G985" s="30"/>
      <c r="H985" s="30"/>
      <c r="I985" s="30"/>
      <c r="J985" s="30"/>
      <c r="K985" s="30"/>
      <c r="L985" s="30"/>
      <c r="M985" s="30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30"/>
      <c r="B986" s="5"/>
      <c r="C986" s="5"/>
      <c r="D986" s="30"/>
      <c r="E986" s="5"/>
      <c r="F986" s="30"/>
      <c r="G986" s="30"/>
      <c r="H986" s="30"/>
      <c r="I986" s="30"/>
      <c r="J986" s="30"/>
      <c r="K986" s="30"/>
      <c r="L986" s="30"/>
      <c r="M986" s="30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30"/>
      <c r="B987" s="5"/>
      <c r="C987" s="5"/>
      <c r="D987" s="30"/>
      <c r="E987" s="5"/>
      <c r="F987" s="30"/>
      <c r="G987" s="30"/>
      <c r="H987" s="30"/>
      <c r="I987" s="30"/>
      <c r="J987" s="30"/>
      <c r="K987" s="30"/>
      <c r="L987" s="30"/>
      <c r="M987" s="30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30"/>
      <c r="B988" s="5"/>
      <c r="C988" s="5"/>
      <c r="D988" s="30"/>
      <c r="E988" s="5"/>
      <c r="F988" s="30"/>
      <c r="G988" s="30"/>
      <c r="H988" s="30"/>
      <c r="I988" s="30"/>
      <c r="J988" s="30"/>
      <c r="K988" s="30"/>
      <c r="L988" s="30"/>
      <c r="M988" s="30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30"/>
      <c r="B989" s="5"/>
      <c r="C989" s="5"/>
      <c r="D989" s="30"/>
      <c r="E989" s="5"/>
      <c r="F989" s="30"/>
      <c r="G989" s="30"/>
      <c r="H989" s="30"/>
      <c r="I989" s="30"/>
      <c r="J989" s="30"/>
      <c r="K989" s="30"/>
      <c r="L989" s="30"/>
      <c r="M989" s="30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30"/>
      <c r="B990" s="5"/>
      <c r="C990" s="5"/>
      <c r="D990" s="30"/>
      <c r="E990" s="5"/>
      <c r="F990" s="30"/>
      <c r="G990" s="30"/>
      <c r="H990" s="30"/>
      <c r="I990" s="30"/>
      <c r="J990" s="30"/>
      <c r="K990" s="30"/>
      <c r="L990" s="30"/>
      <c r="M990" s="30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30"/>
      <c r="B991" s="5"/>
      <c r="C991" s="5"/>
      <c r="D991" s="30"/>
      <c r="E991" s="5"/>
      <c r="F991" s="30"/>
      <c r="G991" s="30"/>
      <c r="H991" s="30"/>
      <c r="I991" s="30"/>
      <c r="J991" s="30"/>
      <c r="K991" s="30"/>
      <c r="L991" s="30"/>
      <c r="M991" s="30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30"/>
      <c r="B992" s="5"/>
      <c r="C992" s="5"/>
      <c r="D992" s="30"/>
      <c r="E992" s="5"/>
      <c r="F992" s="30"/>
      <c r="G992" s="30"/>
      <c r="H992" s="30"/>
      <c r="I992" s="30"/>
      <c r="J992" s="30"/>
      <c r="K992" s="30"/>
      <c r="L992" s="30"/>
      <c r="M992" s="30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30"/>
      <c r="B993" s="5"/>
      <c r="C993" s="5"/>
      <c r="D993" s="30"/>
      <c r="E993" s="5"/>
      <c r="F993" s="30"/>
      <c r="G993" s="30"/>
      <c r="H993" s="30"/>
      <c r="I993" s="30"/>
      <c r="J993" s="30"/>
      <c r="K993" s="30"/>
      <c r="L993" s="30"/>
      <c r="M993" s="30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30"/>
      <c r="B994" s="5"/>
      <c r="C994" s="5"/>
      <c r="D994" s="30"/>
      <c r="E994" s="5"/>
      <c r="F994" s="30"/>
      <c r="G994" s="30"/>
      <c r="H994" s="30"/>
      <c r="I994" s="30"/>
      <c r="J994" s="30"/>
      <c r="K994" s="30"/>
      <c r="L994" s="30"/>
      <c r="M994" s="30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30"/>
      <c r="B995" s="5"/>
      <c r="C995" s="5"/>
      <c r="D995" s="30"/>
      <c r="E995" s="5"/>
      <c r="F995" s="30"/>
      <c r="G995" s="30"/>
      <c r="H995" s="30"/>
      <c r="I995" s="30"/>
      <c r="J995" s="30"/>
      <c r="K995" s="30"/>
      <c r="L995" s="30"/>
      <c r="M995" s="30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30"/>
      <c r="B996" s="5"/>
      <c r="C996" s="5"/>
      <c r="D996" s="30"/>
      <c r="E996" s="5"/>
      <c r="F996" s="30"/>
      <c r="G996" s="30"/>
      <c r="H996" s="30"/>
      <c r="I996" s="30"/>
      <c r="J996" s="30"/>
      <c r="K996" s="30"/>
      <c r="L996" s="30"/>
      <c r="M996" s="30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30"/>
      <c r="B997" s="5"/>
      <c r="C997" s="5"/>
      <c r="D997" s="30"/>
      <c r="E997" s="5"/>
      <c r="F997" s="30"/>
      <c r="G997" s="30"/>
      <c r="H997" s="30"/>
      <c r="I997" s="30"/>
      <c r="J997" s="30"/>
      <c r="K997" s="30"/>
      <c r="L997" s="30"/>
      <c r="M997" s="30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30"/>
      <c r="B998" s="5"/>
      <c r="C998" s="5"/>
      <c r="D998" s="30"/>
      <c r="E998" s="5"/>
      <c r="F998" s="30"/>
      <c r="G998" s="30"/>
      <c r="H998" s="30"/>
      <c r="I998" s="30"/>
      <c r="J998" s="30"/>
      <c r="K998" s="30"/>
      <c r="L998" s="30"/>
      <c r="M998" s="30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30"/>
      <c r="B999" s="5"/>
      <c r="C999" s="5"/>
      <c r="D999" s="30"/>
      <c r="E999" s="5"/>
      <c r="F999" s="30"/>
      <c r="G999" s="30"/>
      <c r="H999" s="30"/>
      <c r="I999" s="30"/>
      <c r="J999" s="30"/>
      <c r="K999" s="30"/>
      <c r="L999" s="30"/>
      <c r="M999" s="30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30"/>
      <c r="B1000" s="5"/>
      <c r="C1000" s="5"/>
      <c r="D1000" s="30"/>
      <c r="E1000" s="5"/>
      <c r="F1000" s="30"/>
      <c r="G1000" s="30"/>
      <c r="H1000" s="30"/>
      <c r="I1000" s="30"/>
      <c r="J1000" s="30"/>
      <c r="K1000" s="30"/>
      <c r="L1000" s="30"/>
      <c r="M1000" s="30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M1"/>
  </mergeCells>
  <printOptions/>
  <pageMargins bottom="0.7874015748031497" footer="0.0" header="0.0" left="0.31496062992125984" right="0.31496062992125984" top="0.7874015748031497"/>
  <pageSetup paperSize="9" scale="6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31.0"/>
    <col customWidth="1" min="3" max="3" width="16.57"/>
    <col customWidth="1" min="4" max="4" width="8.43"/>
    <col customWidth="1" min="5" max="5" width="34.14"/>
    <col customWidth="1" min="6" max="6" width="12.57"/>
    <col customWidth="1" min="7" max="7" width="12.29"/>
    <col customWidth="1" min="8" max="8" width="13.86"/>
    <col customWidth="1" min="9" max="9" width="18.86"/>
    <col customWidth="1" min="10" max="10" width="17.43"/>
    <col customWidth="1" min="11" max="11" width="13.71"/>
    <col customWidth="1" min="12" max="12" width="13.43"/>
    <col customWidth="1" min="13" max="13" width="0.71"/>
    <col customWidth="1" hidden="1" min="14" max="14" width="8.86"/>
    <col customWidth="1" min="15" max="26" width="8.71"/>
  </cols>
  <sheetData>
    <row r="1" ht="126.0" customHeight="1">
      <c r="A1" s="36" t="s">
        <v>619</v>
      </c>
      <c r="M1" s="34"/>
      <c r="N1" s="34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2.75" customHeight="1">
      <c r="A2" s="1" t="s">
        <v>331</v>
      </c>
      <c r="B2" s="2" t="s">
        <v>332</v>
      </c>
      <c r="C2" s="2" t="s">
        <v>328</v>
      </c>
      <c r="D2" s="1" t="s">
        <v>323</v>
      </c>
      <c r="E2" s="1" t="s">
        <v>333</v>
      </c>
      <c r="F2" s="1" t="s">
        <v>334</v>
      </c>
      <c r="G2" s="1" t="s">
        <v>335</v>
      </c>
      <c r="H2" s="1" t="s">
        <v>326</v>
      </c>
      <c r="I2" s="1" t="s">
        <v>336</v>
      </c>
      <c r="J2" s="1" t="s">
        <v>337</v>
      </c>
      <c r="K2" s="1" t="s">
        <v>338</v>
      </c>
      <c r="L2" s="1" t="s">
        <v>339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6">
        <v>2961640.0</v>
      </c>
      <c r="B3" s="7" t="s">
        <v>154</v>
      </c>
      <c r="C3" s="6" t="s">
        <v>340</v>
      </c>
      <c r="D3" s="6">
        <v>201.0</v>
      </c>
      <c r="E3" s="8" t="s">
        <v>145</v>
      </c>
      <c r="F3" s="6" t="s">
        <v>341</v>
      </c>
      <c r="G3" s="6" t="s">
        <v>341</v>
      </c>
      <c r="H3" s="6">
        <v>1.0</v>
      </c>
      <c r="I3" s="6" t="s">
        <v>342</v>
      </c>
      <c r="J3" s="9">
        <v>67.0</v>
      </c>
      <c r="K3" s="9">
        <v>82.0</v>
      </c>
      <c r="L3" s="9">
        <v>74.5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6">
        <v>2947567.0</v>
      </c>
      <c r="B4" s="7" t="s">
        <v>148</v>
      </c>
      <c r="C4" s="6" t="s">
        <v>344</v>
      </c>
      <c r="D4" s="6">
        <v>201.0</v>
      </c>
      <c r="E4" s="8" t="s">
        <v>145</v>
      </c>
      <c r="F4" s="6" t="s">
        <v>341</v>
      </c>
      <c r="G4" s="6" t="s">
        <v>341</v>
      </c>
      <c r="H4" s="6">
        <v>2.0</v>
      </c>
      <c r="I4" s="6" t="s">
        <v>342</v>
      </c>
      <c r="J4" s="9">
        <v>66.0</v>
      </c>
      <c r="K4" s="9">
        <v>75.0</v>
      </c>
      <c r="L4" s="9">
        <v>70.5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6">
        <v>2955493.0</v>
      </c>
      <c r="B5" s="7" t="s">
        <v>153</v>
      </c>
      <c r="C5" s="6" t="s">
        <v>345</v>
      </c>
      <c r="D5" s="6">
        <v>201.0</v>
      </c>
      <c r="E5" s="8" t="s">
        <v>145</v>
      </c>
      <c r="F5" s="6" t="s">
        <v>341</v>
      </c>
      <c r="G5" s="6" t="s">
        <v>341</v>
      </c>
      <c r="H5" s="6">
        <v>3.0</v>
      </c>
      <c r="I5" s="6" t="s">
        <v>342</v>
      </c>
      <c r="J5" s="9">
        <v>66.1</v>
      </c>
      <c r="K5" s="9">
        <v>67.25</v>
      </c>
      <c r="L5" s="9">
        <v>66.675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6">
        <v>2962486.0</v>
      </c>
      <c r="B6" s="7" t="s">
        <v>144</v>
      </c>
      <c r="C6" s="6" t="s">
        <v>346</v>
      </c>
      <c r="D6" s="6">
        <v>201.0</v>
      </c>
      <c r="E6" s="8" t="s">
        <v>145</v>
      </c>
      <c r="F6" s="6" t="s">
        <v>341</v>
      </c>
      <c r="G6" s="6" t="s">
        <v>341</v>
      </c>
      <c r="H6" s="6">
        <v>4.0</v>
      </c>
      <c r="I6" s="6" t="s">
        <v>342</v>
      </c>
      <c r="J6" s="9">
        <v>66.4</v>
      </c>
      <c r="K6" s="9">
        <v>66.0</v>
      </c>
      <c r="L6" s="9">
        <v>66.2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6">
        <v>2945487.0</v>
      </c>
      <c r="B7" s="7" t="s">
        <v>151</v>
      </c>
      <c r="C7" s="6" t="s">
        <v>347</v>
      </c>
      <c r="D7" s="6">
        <v>201.0</v>
      </c>
      <c r="E7" s="8" t="s">
        <v>145</v>
      </c>
      <c r="F7" s="6" t="s">
        <v>341</v>
      </c>
      <c r="G7" s="6" t="s">
        <v>341</v>
      </c>
      <c r="H7" s="6">
        <v>5.0</v>
      </c>
      <c r="I7" s="6" t="s">
        <v>342</v>
      </c>
      <c r="J7" s="9">
        <v>65.25</v>
      </c>
      <c r="K7" s="9">
        <v>66.5</v>
      </c>
      <c r="L7" s="9">
        <v>65.875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6">
        <v>2952508.0</v>
      </c>
      <c r="B8" s="7" t="s">
        <v>150</v>
      </c>
      <c r="C8" s="6" t="s">
        <v>348</v>
      </c>
      <c r="D8" s="6">
        <v>201.0</v>
      </c>
      <c r="E8" s="8" t="s">
        <v>145</v>
      </c>
      <c r="F8" s="6" t="s">
        <v>341</v>
      </c>
      <c r="G8" s="6" t="s">
        <v>341</v>
      </c>
      <c r="H8" s="6">
        <v>6.0</v>
      </c>
      <c r="I8" s="6" t="s">
        <v>342</v>
      </c>
      <c r="J8" s="9">
        <v>68.0</v>
      </c>
      <c r="K8" s="9">
        <v>56.5</v>
      </c>
      <c r="L8" s="9">
        <v>62.25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>
        <v>2945402.0</v>
      </c>
      <c r="B9" s="7" t="s">
        <v>152</v>
      </c>
      <c r="C9" s="6" t="s">
        <v>349</v>
      </c>
      <c r="D9" s="6">
        <v>201.0</v>
      </c>
      <c r="E9" s="8" t="s">
        <v>145</v>
      </c>
      <c r="F9" s="6" t="s">
        <v>341</v>
      </c>
      <c r="G9" s="6" t="s">
        <v>341</v>
      </c>
      <c r="H9" s="6">
        <v>7.0</v>
      </c>
      <c r="I9" s="6" t="s">
        <v>342</v>
      </c>
      <c r="J9" s="9">
        <v>55.0</v>
      </c>
      <c r="K9" s="9">
        <v>53.0</v>
      </c>
      <c r="L9" s="9">
        <v>54.0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6">
        <v>2947013.0</v>
      </c>
      <c r="B10" s="7" t="s">
        <v>149</v>
      </c>
      <c r="C10" s="6" t="s">
        <v>350</v>
      </c>
      <c r="D10" s="6">
        <v>201.0</v>
      </c>
      <c r="E10" s="8" t="s">
        <v>145</v>
      </c>
      <c r="F10" s="6" t="s">
        <v>351</v>
      </c>
      <c r="G10" s="6" t="s">
        <v>351</v>
      </c>
      <c r="H10" s="6">
        <v>1.0</v>
      </c>
      <c r="I10" s="6" t="s">
        <v>342</v>
      </c>
      <c r="J10" s="9">
        <v>69.0</v>
      </c>
      <c r="K10" s="9">
        <v>87.5</v>
      </c>
      <c r="L10" s="9">
        <v>78.25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6">
        <v>2961223.0</v>
      </c>
      <c r="B11" s="7" t="s">
        <v>307</v>
      </c>
      <c r="C11" s="6" t="s">
        <v>352</v>
      </c>
      <c r="D11" s="6">
        <v>201.0</v>
      </c>
      <c r="E11" s="8" t="s">
        <v>145</v>
      </c>
      <c r="F11" s="6" t="s">
        <v>351</v>
      </c>
      <c r="G11" s="6" t="s">
        <v>351</v>
      </c>
      <c r="H11" s="6">
        <v>2.0</v>
      </c>
      <c r="I11" s="6" t="s">
        <v>342</v>
      </c>
      <c r="J11" s="9">
        <v>64.5</v>
      </c>
      <c r="K11" s="9">
        <v>69.0</v>
      </c>
      <c r="L11" s="9">
        <v>66.75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6">
        <v>2948609.0</v>
      </c>
      <c r="B12" s="7" t="s">
        <v>302</v>
      </c>
      <c r="C12" s="6" t="s">
        <v>353</v>
      </c>
      <c r="D12" s="6">
        <v>201.0</v>
      </c>
      <c r="E12" s="8" t="s">
        <v>145</v>
      </c>
      <c r="F12" s="6" t="s">
        <v>354</v>
      </c>
      <c r="G12" s="6" t="s">
        <v>354</v>
      </c>
      <c r="H12" s="6">
        <v>1.0</v>
      </c>
      <c r="I12" s="6" t="s">
        <v>342</v>
      </c>
      <c r="J12" s="9">
        <v>70.5</v>
      </c>
      <c r="K12" s="9">
        <v>77.0</v>
      </c>
      <c r="L12" s="9">
        <v>73.75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6">
        <v>2962328.0</v>
      </c>
      <c r="B13" s="7" t="s">
        <v>146</v>
      </c>
      <c r="C13" s="6" t="s">
        <v>355</v>
      </c>
      <c r="D13" s="6">
        <v>201.0</v>
      </c>
      <c r="E13" s="8" t="s">
        <v>145</v>
      </c>
      <c r="F13" s="6" t="s">
        <v>356</v>
      </c>
      <c r="G13" s="6" t="s">
        <v>356</v>
      </c>
      <c r="H13" s="6">
        <v>1.0</v>
      </c>
      <c r="I13" s="6" t="s">
        <v>342</v>
      </c>
      <c r="J13" s="9">
        <v>72.77</v>
      </c>
      <c r="K13" s="9">
        <v>91.11</v>
      </c>
      <c r="L13" s="9">
        <v>81.94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30"/>
      <c r="B14" s="5"/>
      <c r="C14" s="5"/>
      <c r="D14" s="30"/>
      <c r="E14" s="5"/>
      <c r="F14" s="30"/>
      <c r="G14" s="30"/>
      <c r="H14" s="30"/>
      <c r="I14" s="30"/>
      <c r="J14" s="30"/>
      <c r="K14" s="30"/>
      <c r="L14" s="30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hidden="1" customHeight="1">
      <c r="A15" s="30"/>
      <c r="B15" s="5"/>
      <c r="C15" s="5"/>
      <c r="D15" s="30"/>
      <c r="E15" s="5"/>
      <c r="F15" s="30"/>
      <c r="G15" s="30"/>
      <c r="H15" s="30"/>
      <c r="I15" s="30"/>
      <c r="J15" s="30"/>
      <c r="K15" s="30"/>
      <c r="L15" s="30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hidden="1" customHeight="1">
      <c r="A16" s="30"/>
      <c r="B16" s="5"/>
      <c r="C16" s="5"/>
      <c r="D16" s="30"/>
      <c r="E16" s="5"/>
      <c r="F16" s="30"/>
      <c r="G16" s="30"/>
      <c r="H16" s="30"/>
      <c r="I16" s="30"/>
      <c r="J16" s="30"/>
      <c r="K16" s="30"/>
      <c r="L16" s="30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hidden="1" customHeight="1">
      <c r="A17" s="30"/>
      <c r="B17" s="5"/>
      <c r="C17" s="5"/>
      <c r="D17" s="30"/>
      <c r="E17" s="5"/>
      <c r="F17" s="30"/>
      <c r="G17" s="30"/>
      <c r="H17" s="30"/>
      <c r="I17" s="30"/>
      <c r="J17" s="30"/>
      <c r="K17" s="30"/>
      <c r="L17" s="30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hidden="1" customHeight="1">
      <c r="A18" s="30"/>
      <c r="B18" s="5"/>
      <c r="C18" s="5"/>
      <c r="D18" s="30"/>
      <c r="E18" s="5"/>
      <c r="F18" s="30"/>
      <c r="G18" s="30"/>
      <c r="H18" s="30"/>
      <c r="I18" s="30"/>
      <c r="J18" s="30"/>
      <c r="K18" s="30"/>
      <c r="L18" s="30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hidden="1" customHeight="1">
      <c r="A19" s="30"/>
      <c r="B19" s="5"/>
      <c r="C19" s="5"/>
      <c r="D19" s="30"/>
      <c r="E19" s="5"/>
      <c r="F19" s="30"/>
      <c r="G19" s="30"/>
      <c r="H19" s="30"/>
      <c r="I19" s="30"/>
      <c r="J19" s="30"/>
      <c r="K19" s="30"/>
      <c r="L19" s="30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hidden="1" customHeight="1">
      <c r="A20" s="30"/>
      <c r="B20" s="5"/>
      <c r="C20" s="5"/>
      <c r="D20" s="30"/>
      <c r="E20" s="5"/>
      <c r="F20" s="30"/>
      <c r="G20" s="30"/>
      <c r="H20" s="30"/>
      <c r="I20" s="30"/>
      <c r="J20" s="30"/>
      <c r="K20" s="30"/>
      <c r="L20" s="30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hidden="1" customHeight="1">
      <c r="A21" s="30"/>
      <c r="B21" s="5"/>
      <c r="C21" s="5"/>
      <c r="D21" s="30"/>
      <c r="E21" s="5"/>
      <c r="F21" s="30"/>
      <c r="G21" s="30"/>
      <c r="H21" s="30"/>
      <c r="I21" s="30"/>
      <c r="J21" s="30"/>
      <c r="K21" s="30"/>
      <c r="L21" s="3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hidden="1" customHeight="1">
      <c r="A22" s="30"/>
      <c r="B22" s="5"/>
      <c r="C22" s="5"/>
      <c r="D22" s="30"/>
      <c r="E22" s="5"/>
      <c r="F22" s="30"/>
      <c r="G22" s="30"/>
      <c r="H22" s="30"/>
      <c r="I22" s="30"/>
      <c r="J22" s="30"/>
      <c r="K22" s="30"/>
      <c r="L22" s="30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hidden="1" customHeight="1">
      <c r="A23" s="30"/>
      <c r="B23" s="5"/>
      <c r="C23" s="5"/>
      <c r="D23" s="30"/>
      <c r="E23" s="5"/>
      <c r="F23" s="30"/>
      <c r="G23" s="30"/>
      <c r="H23" s="30"/>
      <c r="I23" s="30"/>
      <c r="J23" s="30"/>
      <c r="K23" s="30"/>
      <c r="L23" s="30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hidden="1" customHeight="1">
      <c r="A24" s="30"/>
      <c r="B24" s="5"/>
      <c r="C24" s="5"/>
      <c r="D24" s="30"/>
      <c r="E24" s="5"/>
      <c r="F24" s="30"/>
      <c r="G24" s="30"/>
      <c r="H24" s="30"/>
      <c r="I24" s="30"/>
      <c r="J24" s="30"/>
      <c r="K24" s="30"/>
      <c r="L24" s="30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hidden="1" customHeight="1">
      <c r="A25" s="30"/>
      <c r="B25" s="5"/>
      <c r="C25" s="5"/>
      <c r="D25" s="30"/>
      <c r="E25" s="5"/>
      <c r="F25" s="30"/>
      <c r="G25" s="30"/>
      <c r="H25" s="30"/>
      <c r="I25" s="30"/>
      <c r="J25" s="30"/>
      <c r="K25" s="30"/>
      <c r="L25" s="30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hidden="1" customHeight="1">
      <c r="A26" s="30"/>
      <c r="B26" s="5"/>
      <c r="C26" s="5"/>
      <c r="D26" s="30"/>
      <c r="E26" s="5"/>
      <c r="F26" s="30"/>
      <c r="G26" s="30"/>
      <c r="H26" s="30"/>
      <c r="I26" s="30"/>
      <c r="J26" s="30"/>
      <c r="K26" s="30"/>
      <c r="L26" s="30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hidden="1" customHeight="1">
      <c r="A27" s="30"/>
      <c r="B27" s="5"/>
      <c r="C27" s="5"/>
      <c r="D27" s="30"/>
      <c r="E27" s="5"/>
      <c r="F27" s="30"/>
      <c r="G27" s="30"/>
      <c r="H27" s="30"/>
      <c r="I27" s="30"/>
      <c r="J27" s="30"/>
      <c r="K27" s="30"/>
      <c r="L27" s="3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hidden="1" customHeight="1">
      <c r="A28" s="30"/>
      <c r="B28" s="5"/>
      <c r="C28" s="5"/>
      <c r="D28" s="30"/>
      <c r="E28" s="5"/>
      <c r="F28" s="30"/>
      <c r="G28" s="30"/>
      <c r="H28" s="30"/>
      <c r="I28" s="30"/>
      <c r="J28" s="30"/>
      <c r="K28" s="30"/>
      <c r="L28" s="30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hidden="1" customHeight="1">
      <c r="A29" s="30"/>
      <c r="B29" s="5"/>
      <c r="C29" s="5"/>
      <c r="D29" s="30"/>
      <c r="E29" s="5"/>
      <c r="F29" s="30"/>
      <c r="G29" s="30"/>
      <c r="H29" s="30"/>
      <c r="I29" s="30"/>
      <c r="J29" s="30"/>
      <c r="K29" s="30"/>
      <c r="L29" s="3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hidden="1" customHeight="1">
      <c r="A30" s="30"/>
      <c r="B30" s="5"/>
      <c r="C30" s="5"/>
      <c r="D30" s="30"/>
      <c r="E30" s="5"/>
      <c r="F30" s="30"/>
      <c r="G30" s="30"/>
      <c r="H30" s="30"/>
      <c r="I30" s="30"/>
      <c r="J30" s="30"/>
      <c r="K30" s="30"/>
      <c r="L30" s="30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hidden="1" customHeight="1">
      <c r="A31" s="30"/>
      <c r="B31" s="5"/>
      <c r="C31" s="5"/>
      <c r="D31" s="30"/>
      <c r="E31" s="5"/>
      <c r="F31" s="30"/>
      <c r="G31" s="30"/>
      <c r="H31" s="30"/>
      <c r="I31" s="30"/>
      <c r="J31" s="30"/>
      <c r="K31" s="30"/>
      <c r="L31" s="30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hidden="1" customHeight="1">
      <c r="A32" s="30"/>
      <c r="B32" s="5"/>
      <c r="C32" s="5"/>
      <c r="D32" s="30"/>
      <c r="E32" s="5"/>
      <c r="F32" s="30"/>
      <c r="G32" s="30"/>
      <c r="H32" s="30"/>
      <c r="I32" s="30"/>
      <c r="J32" s="30"/>
      <c r="K32" s="30"/>
      <c r="L32" s="30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hidden="1" customHeight="1">
      <c r="A33" s="30"/>
      <c r="B33" s="5"/>
      <c r="C33" s="5"/>
      <c r="D33" s="30"/>
      <c r="E33" s="5"/>
      <c r="F33" s="30"/>
      <c r="G33" s="30"/>
      <c r="H33" s="30"/>
      <c r="I33" s="30"/>
      <c r="J33" s="30"/>
      <c r="K33" s="30"/>
      <c r="L33" s="30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hidden="1" customHeight="1">
      <c r="A34" s="30"/>
      <c r="B34" s="5"/>
      <c r="C34" s="5"/>
      <c r="D34" s="30"/>
      <c r="E34" s="5"/>
      <c r="F34" s="30"/>
      <c r="G34" s="30"/>
      <c r="H34" s="30"/>
      <c r="I34" s="30"/>
      <c r="J34" s="30"/>
      <c r="K34" s="30"/>
      <c r="L34" s="30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hidden="1" customHeight="1">
      <c r="A35" s="30"/>
      <c r="B35" s="5"/>
      <c r="C35" s="5"/>
      <c r="D35" s="30"/>
      <c r="E35" s="5"/>
      <c r="F35" s="30"/>
      <c r="G35" s="30"/>
      <c r="H35" s="30"/>
      <c r="I35" s="30"/>
      <c r="J35" s="30"/>
      <c r="K35" s="30"/>
      <c r="L35" s="30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hidden="1" customHeight="1">
      <c r="A36" s="30"/>
      <c r="B36" s="5"/>
      <c r="C36" s="5"/>
      <c r="D36" s="30"/>
      <c r="E36" s="5"/>
      <c r="F36" s="30"/>
      <c r="G36" s="30"/>
      <c r="H36" s="30"/>
      <c r="I36" s="30"/>
      <c r="J36" s="30"/>
      <c r="K36" s="30"/>
      <c r="L36" s="30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hidden="1" customHeight="1">
      <c r="A37" s="30"/>
      <c r="B37" s="5"/>
      <c r="C37" s="5"/>
      <c r="D37" s="30"/>
      <c r="E37" s="5"/>
      <c r="F37" s="30"/>
      <c r="G37" s="30"/>
      <c r="H37" s="30"/>
      <c r="I37" s="30"/>
      <c r="J37" s="30"/>
      <c r="K37" s="30"/>
      <c r="L37" s="30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hidden="1" customHeight="1">
      <c r="A38" s="30"/>
      <c r="B38" s="5"/>
      <c r="C38" s="5"/>
      <c r="D38" s="30"/>
      <c r="E38" s="5"/>
      <c r="F38" s="30"/>
      <c r="G38" s="30"/>
      <c r="H38" s="30"/>
      <c r="I38" s="30"/>
      <c r="J38" s="30"/>
      <c r="K38" s="30"/>
      <c r="L38" s="30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hidden="1" customHeight="1">
      <c r="A39" s="30"/>
      <c r="B39" s="5"/>
      <c r="C39" s="5"/>
      <c r="D39" s="30"/>
      <c r="E39" s="5"/>
      <c r="F39" s="30"/>
      <c r="G39" s="30"/>
      <c r="H39" s="30"/>
      <c r="I39" s="30"/>
      <c r="J39" s="30"/>
      <c r="K39" s="30"/>
      <c r="L39" s="30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hidden="1" customHeight="1">
      <c r="A40" s="30"/>
      <c r="B40" s="5"/>
      <c r="C40" s="5"/>
      <c r="D40" s="30"/>
      <c r="E40" s="5"/>
      <c r="F40" s="30"/>
      <c r="G40" s="30"/>
      <c r="H40" s="30"/>
      <c r="I40" s="30"/>
      <c r="J40" s="30"/>
      <c r="K40" s="30"/>
      <c r="L40" s="30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hidden="1" customHeight="1">
      <c r="A41" s="30"/>
      <c r="B41" s="5"/>
      <c r="C41" s="5"/>
      <c r="D41" s="30"/>
      <c r="E41" s="5"/>
      <c r="F41" s="30"/>
      <c r="G41" s="30"/>
      <c r="H41" s="30"/>
      <c r="I41" s="30"/>
      <c r="J41" s="30"/>
      <c r="K41" s="30"/>
      <c r="L41" s="30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hidden="1" customHeight="1">
      <c r="A42" s="30"/>
      <c r="B42" s="5"/>
      <c r="C42" s="5"/>
      <c r="D42" s="30"/>
      <c r="E42" s="5"/>
      <c r="F42" s="30"/>
      <c r="G42" s="30"/>
      <c r="H42" s="30"/>
      <c r="I42" s="30"/>
      <c r="J42" s="30"/>
      <c r="K42" s="30"/>
      <c r="L42" s="30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hidden="1" customHeight="1">
      <c r="A43" s="30"/>
      <c r="B43" s="5"/>
      <c r="C43" s="5"/>
      <c r="D43" s="30"/>
      <c r="E43" s="5"/>
      <c r="F43" s="30"/>
      <c r="G43" s="30"/>
      <c r="H43" s="30"/>
      <c r="I43" s="30"/>
      <c r="J43" s="30"/>
      <c r="K43" s="30"/>
      <c r="L43" s="30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hidden="1" customHeight="1">
      <c r="A44" s="30"/>
      <c r="B44" s="5"/>
      <c r="C44" s="5"/>
      <c r="D44" s="30"/>
      <c r="E44" s="5"/>
      <c r="F44" s="30"/>
      <c r="G44" s="30"/>
      <c r="H44" s="30"/>
      <c r="I44" s="30"/>
      <c r="J44" s="30"/>
      <c r="K44" s="30"/>
      <c r="L44" s="30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hidden="1" customHeight="1">
      <c r="A45" s="30"/>
      <c r="B45" s="5"/>
      <c r="C45" s="5"/>
      <c r="D45" s="30"/>
      <c r="E45" s="5"/>
      <c r="F45" s="30"/>
      <c r="G45" s="30"/>
      <c r="H45" s="30"/>
      <c r="I45" s="30"/>
      <c r="J45" s="30"/>
      <c r="K45" s="30"/>
      <c r="L45" s="30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hidden="1" customHeight="1">
      <c r="A46" s="30"/>
      <c r="B46" s="5"/>
      <c r="C46" s="5"/>
      <c r="D46" s="30"/>
      <c r="E46" s="5"/>
      <c r="F46" s="30"/>
      <c r="G46" s="30"/>
      <c r="H46" s="30"/>
      <c r="I46" s="30"/>
      <c r="J46" s="30"/>
      <c r="K46" s="30"/>
      <c r="L46" s="30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hidden="1" customHeight="1">
      <c r="A47" s="30"/>
      <c r="B47" s="5"/>
      <c r="C47" s="5"/>
      <c r="D47" s="30"/>
      <c r="E47" s="5"/>
      <c r="F47" s="30"/>
      <c r="G47" s="30"/>
      <c r="H47" s="30"/>
      <c r="I47" s="30"/>
      <c r="J47" s="30"/>
      <c r="K47" s="30"/>
      <c r="L47" s="30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hidden="1" customHeight="1">
      <c r="A48" s="30"/>
      <c r="B48" s="5"/>
      <c r="C48" s="5"/>
      <c r="D48" s="30"/>
      <c r="E48" s="5"/>
      <c r="F48" s="30"/>
      <c r="G48" s="30"/>
      <c r="H48" s="30"/>
      <c r="I48" s="30"/>
      <c r="J48" s="30"/>
      <c r="K48" s="30"/>
      <c r="L48" s="30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hidden="1" customHeight="1">
      <c r="A49" s="30"/>
      <c r="B49" s="5"/>
      <c r="C49" s="5"/>
      <c r="D49" s="30"/>
      <c r="E49" s="5"/>
      <c r="F49" s="30"/>
      <c r="G49" s="30"/>
      <c r="H49" s="30"/>
      <c r="I49" s="30"/>
      <c r="J49" s="30"/>
      <c r="K49" s="30"/>
      <c r="L49" s="30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hidden="1" customHeight="1">
      <c r="A50" s="30"/>
      <c r="B50" s="5"/>
      <c r="C50" s="5"/>
      <c r="D50" s="30"/>
      <c r="E50" s="5"/>
      <c r="F50" s="30"/>
      <c r="G50" s="30"/>
      <c r="H50" s="30"/>
      <c r="I50" s="30"/>
      <c r="J50" s="30"/>
      <c r="K50" s="30"/>
      <c r="L50" s="30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hidden="1" customHeight="1">
      <c r="A51" s="30"/>
      <c r="B51" s="5"/>
      <c r="C51" s="5"/>
      <c r="D51" s="30"/>
      <c r="E51" s="5"/>
      <c r="F51" s="30"/>
      <c r="G51" s="30"/>
      <c r="H51" s="30"/>
      <c r="I51" s="30"/>
      <c r="J51" s="30"/>
      <c r="K51" s="30"/>
      <c r="L51" s="30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hidden="1" customHeight="1">
      <c r="A52" s="30"/>
      <c r="B52" s="5"/>
      <c r="C52" s="5"/>
      <c r="D52" s="30"/>
      <c r="E52" s="5"/>
      <c r="F52" s="30"/>
      <c r="G52" s="30"/>
      <c r="H52" s="30"/>
      <c r="I52" s="30"/>
      <c r="J52" s="30"/>
      <c r="K52" s="30"/>
      <c r="L52" s="30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hidden="1" customHeight="1">
      <c r="A53" s="30"/>
      <c r="B53" s="5"/>
      <c r="C53" s="5"/>
      <c r="D53" s="30"/>
      <c r="E53" s="5"/>
      <c r="F53" s="30"/>
      <c r="G53" s="30"/>
      <c r="H53" s="30"/>
      <c r="I53" s="30"/>
      <c r="J53" s="30"/>
      <c r="K53" s="30"/>
      <c r="L53" s="30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hidden="1" customHeight="1">
      <c r="A54" s="30"/>
      <c r="B54" s="5"/>
      <c r="C54" s="5"/>
      <c r="D54" s="30"/>
      <c r="E54" s="5"/>
      <c r="F54" s="30"/>
      <c r="G54" s="30"/>
      <c r="H54" s="30"/>
      <c r="I54" s="30"/>
      <c r="J54" s="30"/>
      <c r="K54" s="30"/>
      <c r="L54" s="30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hidden="1" customHeight="1">
      <c r="A55" s="30"/>
      <c r="B55" s="5"/>
      <c r="C55" s="5"/>
      <c r="D55" s="30"/>
      <c r="E55" s="5"/>
      <c r="F55" s="30"/>
      <c r="G55" s="30"/>
      <c r="H55" s="30"/>
      <c r="I55" s="30"/>
      <c r="J55" s="30"/>
      <c r="K55" s="30"/>
      <c r="L55" s="30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hidden="1" customHeight="1">
      <c r="A56" s="30"/>
      <c r="B56" s="5"/>
      <c r="C56" s="5"/>
      <c r="D56" s="30"/>
      <c r="E56" s="5"/>
      <c r="F56" s="30"/>
      <c r="G56" s="30"/>
      <c r="H56" s="30"/>
      <c r="I56" s="30"/>
      <c r="J56" s="30"/>
      <c r="K56" s="30"/>
      <c r="L56" s="30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hidden="1" customHeight="1">
      <c r="A57" s="30"/>
      <c r="B57" s="5"/>
      <c r="C57" s="5"/>
      <c r="D57" s="30"/>
      <c r="E57" s="5"/>
      <c r="F57" s="30"/>
      <c r="G57" s="30"/>
      <c r="H57" s="30"/>
      <c r="I57" s="30"/>
      <c r="J57" s="30"/>
      <c r="K57" s="30"/>
      <c r="L57" s="30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hidden="1" customHeight="1">
      <c r="A58" s="30"/>
      <c r="B58" s="5"/>
      <c r="C58" s="5"/>
      <c r="D58" s="30"/>
      <c r="E58" s="5"/>
      <c r="F58" s="30"/>
      <c r="G58" s="30"/>
      <c r="H58" s="30"/>
      <c r="I58" s="30"/>
      <c r="J58" s="30"/>
      <c r="K58" s="30"/>
      <c r="L58" s="30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hidden="1" customHeight="1">
      <c r="A59" s="30"/>
      <c r="B59" s="5"/>
      <c r="C59" s="5"/>
      <c r="D59" s="30"/>
      <c r="E59" s="5"/>
      <c r="F59" s="30"/>
      <c r="G59" s="30"/>
      <c r="H59" s="30"/>
      <c r="I59" s="30"/>
      <c r="J59" s="30"/>
      <c r="K59" s="30"/>
      <c r="L59" s="30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hidden="1" customHeight="1">
      <c r="A60" s="30"/>
      <c r="B60" s="5"/>
      <c r="C60" s="5"/>
      <c r="D60" s="30"/>
      <c r="E60" s="5"/>
      <c r="F60" s="30"/>
      <c r="G60" s="30"/>
      <c r="H60" s="30"/>
      <c r="I60" s="30"/>
      <c r="J60" s="30"/>
      <c r="K60" s="30"/>
      <c r="L60" s="30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hidden="1" customHeight="1">
      <c r="A61" s="30"/>
      <c r="B61" s="5"/>
      <c r="C61" s="5"/>
      <c r="D61" s="30"/>
      <c r="E61" s="5"/>
      <c r="F61" s="30"/>
      <c r="G61" s="30"/>
      <c r="H61" s="30"/>
      <c r="I61" s="30"/>
      <c r="J61" s="30"/>
      <c r="K61" s="30"/>
      <c r="L61" s="30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hidden="1" customHeight="1">
      <c r="A62" s="30"/>
      <c r="B62" s="5"/>
      <c r="C62" s="5"/>
      <c r="D62" s="30"/>
      <c r="E62" s="5"/>
      <c r="F62" s="30"/>
      <c r="G62" s="30"/>
      <c r="H62" s="30"/>
      <c r="I62" s="30"/>
      <c r="J62" s="30"/>
      <c r="K62" s="30"/>
      <c r="L62" s="30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hidden="1" customHeight="1">
      <c r="A63" s="30"/>
      <c r="B63" s="5"/>
      <c r="C63" s="5"/>
      <c r="D63" s="30"/>
      <c r="E63" s="5"/>
      <c r="F63" s="30"/>
      <c r="G63" s="30"/>
      <c r="H63" s="30"/>
      <c r="I63" s="30"/>
      <c r="J63" s="30"/>
      <c r="K63" s="30"/>
      <c r="L63" s="30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hidden="1" customHeight="1">
      <c r="A64" s="30"/>
      <c r="B64" s="5"/>
      <c r="C64" s="5"/>
      <c r="D64" s="30"/>
      <c r="E64" s="5"/>
      <c r="F64" s="30"/>
      <c r="G64" s="30"/>
      <c r="H64" s="30"/>
      <c r="I64" s="30"/>
      <c r="J64" s="30"/>
      <c r="K64" s="30"/>
      <c r="L64" s="30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hidden="1" customHeight="1">
      <c r="A65" s="30"/>
      <c r="B65" s="5"/>
      <c r="C65" s="5"/>
      <c r="D65" s="30"/>
      <c r="E65" s="5"/>
      <c r="F65" s="30"/>
      <c r="G65" s="30"/>
      <c r="H65" s="30"/>
      <c r="I65" s="30"/>
      <c r="J65" s="30"/>
      <c r="K65" s="30"/>
      <c r="L65" s="30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hidden="1" customHeight="1">
      <c r="A66" s="30"/>
      <c r="B66" s="5"/>
      <c r="C66" s="5"/>
      <c r="D66" s="30"/>
      <c r="E66" s="5"/>
      <c r="F66" s="30"/>
      <c r="G66" s="30"/>
      <c r="H66" s="30"/>
      <c r="I66" s="30"/>
      <c r="J66" s="30"/>
      <c r="K66" s="30"/>
      <c r="L66" s="30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hidden="1" customHeight="1">
      <c r="A67" s="30"/>
      <c r="B67" s="5"/>
      <c r="C67" s="5"/>
      <c r="D67" s="30"/>
      <c r="E67" s="5"/>
      <c r="F67" s="30"/>
      <c r="G67" s="30"/>
      <c r="H67" s="30"/>
      <c r="I67" s="30"/>
      <c r="J67" s="30"/>
      <c r="K67" s="30"/>
      <c r="L67" s="30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hidden="1" customHeight="1">
      <c r="A68" s="30"/>
      <c r="B68" s="5"/>
      <c r="C68" s="5"/>
      <c r="D68" s="30"/>
      <c r="E68" s="5"/>
      <c r="F68" s="30"/>
      <c r="G68" s="30"/>
      <c r="H68" s="30"/>
      <c r="I68" s="30"/>
      <c r="J68" s="30"/>
      <c r="K68" s="30"/>
      <c r="L68" s="30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hidden="1" customHeight="1">
      <c r="A69" s="30"/>
      <c r="B69" s="5"/>
      <c r="C69" s="5"/>
      <c r="D69" s="30"/>
      <c r="E69" s="5"/>
      <c r="F69" s="30"/>
      <c r="G69" s="30"/>
      <c r="H69" s="30"/>
      <c r="I69" s="30"/>
      <c r="J69" s="30"/>
      <c r="K69" s="30"/>
      <c r="L69" s="30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hidden="1" customHeight="1">
      <c r="A70" s="30"/>
      <c r="B70" s="5"/>
      <c r="C70" s="5"/>
      <c r="D70" s="30"/>
      <c r="E70" s="5"/>
      <c r="F70" s="30"/>
      <c r="G70" s="30"/>
      <c r="H70" s="30"/>
      <c r="I70" s="30"/>
      <c r="J70" s="30"/>
      <c r="K70" s="30"/>
      <c r="L70" s="30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hidden="1" customHeight="1">
      <c r="A71" s="30"/>
      <c r="B71" s="5"/>
      <c r="C71" s="5"/>
      <c r="D71" s="30"/>
      <c r="E71" s="5"/>
      <c r="F71" s="30"/>
      <c r="G71" s="30"/>
      <c r="H71" s="30"/>
      <c r="I71" s="30"/>
      <c r="J71" s="30"/>
      <c r="K71" s="30"/>
      <c r="L71" s="30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hidden="1" customHeight="1">
      <c r="A72" s="30"/>
      <c r="B72" s="5"/>
      <c r="C72" s="5"/>
      <c r="D72" s="30"/>
      <c r="E72" s="5"/>
      <c r="F72" s="30"/>
      <c r="G72" s="30"/>
      <c r="H72" s="30"/>
      <c r="I72" s="30"/>
      <c r="J72" s="30"/>
      <c r="K72" s="30"/>
      <c r="L72" s="30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hidden="1" customHeight="1">
      <c r="A73" s="30"/>
      <c r="B73" s="5"/>
      <c r="C73" s="5"/>
      <c r="D73" s="30"/>
      <c r="E73" s="5"/>
      <c r="F73" s="30"/>
      <c r="G73" s="30"/>
      <c r="H73" s="30"/>
      <c r="I73" s="30"/>
      <c r="J73" s="30"/>
      <c r="K73" s="30"/>
      <c r="L73" s="30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hidden="1" customHeight="1">
      <c r="A74" s="30"/>
      <c r="B74" s="5"/>
      <c r="C74" s="5"/>
      <c r="D74" s="30"/>
      <c r="E74" s="5"/>
      <c r="F74" s="30"/>
      <c r="G74" s="30"/>
      <c r="H74" s="30"/>
      <c r="I74" s="30"/>
      <c r="J74" s="30"/>
      <c r="K74" s="30"/>
      <c r="L74" s="30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hidden="1" customHeight="1">
      <c r="A75" s="30"/>
      <c r="B75" s="5"/>
      <c r="C75" s="5"/>
      <c r="D75" s="30"/>
      <c r="E75" s="5"/>
      <c r="F75" s="30"/>
      <c r="G75" s="30"/>
      <c r="H75" s="30"/>
      <c r="I75" s="30"/>
      <c r="J75" s="30"/>
      <c r="K75" s="30"/>
      <c r="L75" s="30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hidden="1" customHeight="1">
      <c r="A76" s="30"/>
      <c r="B76" s="5"/>
      <c r="C76" s="5"/>
      <c r="D76" s="30"/>
      <c r="E76" s="5"/>
      <c r="F76" s="30"/>
      <c r="G76" s="30"/>
      <c r="H76" s="30"/>
      <c r="I76" s="30"/>
      <c r="J76" s="30"/>
      <c r="K76" s="30"/>
      <c r="L76" s="30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hidden="1" customHeight="1">
      <c r="A77" s="30"/>
      <c r="B77" s="5"/>
      <c r="C77" s="5"/>
      <c r="D77" s="30"/>
      <c r="E77" s="5"/>
      <c r="F77" s="30"/>
      <c r="G77" s="30"/>
      <c r="H77" s="30"/>
      <c r="I77" s="30"/>
      <c r="J77" s="30"/>
      <c r="K77" s="30"/>
      <c r="L77" s="30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hidden="1" customHeight="1">
      <c r="A78" s="30"/>
      <c r="B78" s="5"/>
      <c r="C78" s="5"/>
      <c r="D78" s="30"/>
      <c r="E78" s="5"/>
      <c r="F78" s="30"/>
      <c r="G78" s="30"/>
      <c r="H78" s="30"/>
      <c r="I78" s="30"/>
      <c r="J78" s="30"/>
      <c r="K78" s="30"/>
      <c r="L78" s="30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hidden="1" customHeight="1">
      <c r="A79" s="30"/>
      <c r="B79" s="5"/>
      <c r="C79" s="5"/>
      <c r="D79" s="30"/>
      <c r="E79" s="5"/>
      <c r="F79" s="30"/>
      <c r="G79" s="30"/>
      <c r="H79" s="30"/>
      <c r="I79" s="30"/>
      <c r="J79" s="30"/>
      <c r="K79" s="30"/>
      <c r="L79" s="30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hidden="1" customHeight="1">
      <c r="A80" s="30"/>
      <c r="B80" s="5"/>
      <c r="C80" s="5"/>
      <c r="D80" s="30"/>
      <c r="E80" s="5"/>
      <c r="F80" s="30"/>
      <c r="G80" s="30"/>
      <c r="H80" s="30"/>
      <c r="I80" s="30"/>
      <c r="J80" s="30"/>
      <c r="K80" s="30"/>
      <c r="L80" s="30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hidden="1" customHeight="1">
      <c r="A81" s="30"/>
      <c r="B81" s="5"/>
      <c r="C81" s="5"/>
      <c r="D81" s="30"/>
      <c r="E81" s="5"/>
      <c r="F81" s="30"/>
      <c r="G81" s="30"/>
      <c r="H81" s="30"/>
      <c r="I81" s="30"/>
      <c r="J81" s="30"/>
      <c r="K81" s="30"/>
      <c r="L81" s="30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hidden="1" customHeight="1">
      <c r="A82" s="30"/>
      <c r="B82" s="5"/>
      <c r="C82" s="5"/>
      <c r="D82" s="30"/>
      <c r="E82" s="5"/>
      <c r="F82" s="30"/>
      <c r="G82" s="30"/>
      <c r="H82" s="30"/>
      <c r="I82" s="30"/>
      <c r="J82" s="30"/>
      <c r="K82" s="30"/>
      <c r="L82" s="30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hidden="1" customHeight="1">
      <c r="A83" s="30"/>
      <c r="B83" s="5"/>
      <c r="C83" s="5"/>
      <c r="D83" s="30"/>
      <c r="E83" s="5"/>
      <c r="F83" s="30"/>
      <c r="G83" s="30"/>
      <c r="H83" s="30"/>
      <c r="I83" s="30"/>
      <c r="J83" s="30"/>
      <c r="K83" s="30"/>
      <c r="L83" s="30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hidden="1" customHeight="1">
      <c r="A84" s="30"/>
      <c r="B84" s="5"/>
      <c r="C84" s="5"/>
      <c r="D84" s="30"/>
      <c r="E84" s="5"/>
      <c r="F84" s="30"/>
      <c r="G84" s="30"/>
      <c r="H84" s="30"/>
      <c r="I84" s="30"/>
      <c r="J84" s="30"/>
      <c r="K84" s="30"/>
      <c r="L84" s="30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hidden="1" customHeight="1">
      <c r="A85" s="30"/>
      <c r="B85" s="5"/>
      <c r="C85" s="5"/>
      <c r="D85" s="30"/>
      <c r="E85" s="5"/>
      <c r="F85" s="30"/>
      <c r="G85" s="30"/>
      <c r="H85" s="30"/>
      <c r="I85" s="30"/>
      <c r="J85" s="30"/>
      <c r="K85" s="30"/>
      <c r="L85" s="30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hidden="1" customHeight="1">
      <c r="A86" s="30"/>
      <c r="B86" s="5"/>
      <c r="C86" s="5"/>
      <c r="D86" s="30"/>
      <c r="E86" s="5"/>
      <c r="F86" s="30"/>
      <c r="G86" s="30"/>
      <c r="H86" s="30"/>
      <c r="I86" s="30"/>
      <c r="J86" s="30"/>
      <c r="K86" s="30"/>
      <c r="L86" s="30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hidden="1" customHeight="1">
      <c r="A87" s="30"/>
      <c r="B87" s="5"/>
      <c r="C87" s="5"/>
      <c r="D87" s="30"/>
      <c r="E87" s="5"/>
      <c r="F87" s="30"/>
      <c r="G87" s="30"/>
      <c r="H87" s="30"/>
      <c r="I87" s="30"/>
      <c r="J87" s="30"/>
      <c r="K87" s="30"/>
      <c r="L87" s="30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hidden="1" customHeight="1">
      <c r="A88" s="30"/>
      <c r="B88" s="5"/>
      <c r="C88" s="5"/>
      <c r="D88" s="30"/>
      <c r="E88" s="5"/>
      <c r="F88" s="30"/>
      <c r="G88" s="30"/>
      <c r="H88" s="30"/>
      <c r="I88" s="30"/>
      <c r="J88" s="30"/>
      <c r="K88" s="30"/>
      <c r="L88" s="30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hidden="1" customHeight="1">
      <c r="A89" s="30"/>
      <c r="B89" s="5"/>
      <c r="C89" s="5"/>
      <c r="D89" s="30"/>
      <c r="E89" s="5"/>
      <c r="F89" s="30"/>
      <c r="G89" s="30"/>
      <c r="H89" s="30"/>
      <c r="I89" s="30"/>
      <c r="J89" s="30"/>
      <c r="K89" s="30"/>
      <c r="L89" s="30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hidden="1" customHeight="1">
      <c r="A90" s="30"/>
      <c r="B90" s="5"/>
      <c r="C90" s="5"/>
      <c r="D90" s="30"/>
      <c r="E90" s="5"/>
      <c r="F90" s="30"/>
      <c r="G90" s="30"/>
      <c r="H90" s="30"/>
      <c r="I90" s="30"/>
      <c r="J90" s="30"/>
      <c r="K90" s="30"/>
      <c r="L90" s="30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hidden="1" customHeight="1">
      <c r="A91" s="30"/>
      <c r="B91" s="5"/>
      <c r="C91" s="5"/>
      <c r="D91" s="30"/>
      <c r="E91" s="5"/>
      <c r="F91" s="30"/>
      <c r="G91" s="30"/>
      <c r="H91" s="30"/>
      <c r="I91" s="30"/>
      <c r="J91" s="30"/>
      <c r="K91" s="30"/>
      <c r="L91" s="30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hidden="1" customHeight="1">
      <c r="A92" s="30"/>
      <c r="B92" s="5"/>
      <c r="C92" s="5"/>
      <c r="D92" s="30"/>
      <c r="E92" s="5"/>
      <c r="F92" s="30"/>
      <c r="G92" s="30"/>
      <c r="H92" s="30"/>
      <c r="I92" s="30"/>
      <c r="J92" s="30"/>
      <c r="K92" s="30"/>
      <c r="L92" s="30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hidden="1" customHeight="1">
      <c r="A93" s="30"/>
      <c r="B93" s="5"/>
      <c r="C93" s="5"/>
      <c r="D93" s="30"/>
      <c r="E93" s="5"/>
      <c r="F93" s="30"/>
      <c r="G93" s="30"/>
      <c r="H93" s="30"/>
      <c r="I93" s="30"/>
      <c r="J93" s="30"/>
      <c r="K93" s="30"/>
      <c r="L93" s="30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hidden="1" customHeight="1">
      <c r="A94" s="30"/>
      <c r="B94" s="5"/>
      <c r="C94" s="5"/>
      <c r="D94" s="30"/>
      <c r="E94" s="5"/>
      <c r="F94" s="30"/>
      <c r="G94" s="30"/>
      <c r="H94" s="30"/>
      <c r="I94" s="30"/>
      <c r="J94" s="30"/>
      <c r="K94" s="30"/>
      <c r="L94" s="30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hidden="1" customHeight="1">
      <c r="A95" s="30"/>
      <c r="B95" s="5"/>
      <c r="C95" s="5"/>
      <c r="D95" s="30"/>
      <c r="E95" s="5"/>
      <c r="F95" s="30"/>
      <c r="G95" s="30"/>
      <c r="H95" s="30"/>
      <c r="I95" s="30"/>
      <c r="J95" s="30"/>
      <c r="K95" s="30"/>
      <c r="L95" s="30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hidden="1" customHeight="1">
      <c r="A96" s="30"/>
      <c r="B96" s="5"/>
      <c r="C96" s="5"/>
      <c r="D96" s="30"/>
      <c r="E96" s="5"/>
      <c r="F96" s="30"/>
      <c r="G96" s="30"/>
      <c r="H96" s="30"/>
      <c r="I96" s="30"/>
      <c r="J96" s="30"/>
      <c r="K96" s="30"/>
      <c r="L96" s="30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hidden="1" customHeight="1">
      <c r="A97" s="30"/>
      <c r="B97" s="5"/>
      <c r="C97" s="5"/>
      <c r="D97" s="30"/>
      <c r="E97" s="5"/>
      <c r="F97" s="30"/>
      <c r="G97" s="30"/>
      <c r="H97" s="30"/>
      <c r="I97" s="30"/>
      <c r="J97" s="30"/>
      <c r="K97" s="30"/>
      <c r="L97" s="30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hidden="1" customHeight="1">
      <c r="A98" s="30"/>
      <c r="B98" s="5"/>
      <c r="C98" s="5"/>
      <c r="D98" s="30"/>
      <c r="E98" s="5"/>
      <c r="F98" s="30"/>
      <c r="G98" s="30"/>
      <c r="H98" s="30"/>
      <c r="I98" s="30"/>
      <c r="J98" s="30"/>
      <c r="K98" s="30"/>
      <c r="L98" s="30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hidden="1" customHeight="1">
      <c r="A99" s="30"/>
      <c r="B99" s="5"/>
      <c r="C99" s="5"/>
      <c r="D99" s="30"/>
      <c r="E99" s="5"/>
      <c r="F99" s="30"/>
      <c r="G99" s="30"/>
      <c r="H99" s="30"/>
      <c r="I99" s="30"/>
      <c r="J99" s="30"/>
      <c r="K99" s="30"/>
      <c r="L99" s="30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hidden="1" customHeight="1">
      <c r="A100" s="30"/>
      <c r="B100" s="5"/>
      <c r="C100" s="5"/>
      <c r="D100" s="30"/>
      <c r="E100" s="5"/>
      <c r="F100" s="30"/>
      <c r="G100" s="30"/>
      <c r="H100" s="30"/>
      <c r="I100" s="30"/>
      <c r="J100" s="30"/>
      <c r="K100" s="30"/>
      <c r="L100" s="30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hidden="1" customHeight="1">
      <c r="A101" s="30"/>
      <c r="B101" s="5"/>
      <c r="C101" s="5"/>
      <c r="D101" s="30"/>
      <c r="E101" s="5"/>
      <c r="F101" s="30"/>
      <c r="G101" s="30"/>
      <c r="H101" s="30"/>
      <c r="I101" s="30"/>
      <c r="J101" s="30"/>
      <c r="K101" s="30"/>
      <c r="L101" s="30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hidden="1" customHeight="1">
      <c r="A102" s="30"/>
      <c r="B102" s="5"/>
      <c r="C102" s="5"/>
      <c r="D102" s="30"/>
      <c r="E102" s="5"/>
      <c r="F102" s="30"/>
      <c r="G102" s="30"/>
      <c r="H102" s="30"/>
      <c r="I102" s="30"/>
      <c r="J102" s="30"/>
      <c r="K102" s="30"/>
      <c r="L102" s="30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hidden="1" customHeight="1">
      <c r="A103" s="30"/>
      <c r="B103" s="5"/>
      <c r="C103" s="5"/>
      <c r="D103" s="30"/>
      <c r="E103" s="5"/>
      <c r="F103" s="30"/>
      <c r="G103" s="30"/>
      <c r="H103" s="30"/>
      <c r="I103" s="30"/>
      <c r="J103" s="30"/>
      <c r="K103" s="30"/>
      <c r="L103" s="30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hidden="1" customHeight="1">
      <c r="A104" s="30"/>
      <c r="B104" s="5"/>
      <c r="C104" s="5"/>
      <c r="D104" s="30"/>
      <c r="E104" s="5"/>
      <c r="F104" s="30"/>
      <c r="G104" s="30"/>
      <c r="H104" s="30"/>
      <c r="I104" s="30"/>
      <c r="J104" s="30"/>
      <c r="K104" s="30"/>
      <c r="L104" s="30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hidden="1" customHeight="1">
      <c r="A105" s="30"/>
      <c r="B105" s="5"/>
      <c r="C105" s="5"/>
      <c r="D105" s="30"/>
      <c r="E105" s="5"/>
      <c r="F105" s="30"/>
      <c r="G105" s="30"/>
      <c r="H105" s="30"/>
      <c r="I105" s="30"/>
      <c r="J105" s="30"/>
      <c r="K105" s="30"/>
      <c r="L105" s="30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hidden="1" customHeight="1">
      <c r="A106" s="30"/>
      <c r="B106" s="5"/>
      <c r="C106" s="5"/>
      <c r="D106" s="30"/>
      <c r="E106" s="5"/>
      <c r="F106" s="30"/>
      <c r="G106" s="30"/>
      <c r="H106" s="30"/>
      <c r="I106" s="30"/>
      <c r="J106" s="30"/>
      <c r="K106" s="30"/>
      <c r="L106" s="30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hidden="1" customHeight="1">
      <c r="A107" s="30"/>
      <c r="B107" s="5"/>
      <c r="C107" s="5"/>
      <c r="D107" s="30"/>
      <c r="E107" s="5"/>
      <c r="F107" s="30"/>
      <c r="G107" s="30"/>
      <c r="H107" s="30"/>
      <c r="I107" s="30"/>
      <c r="J107" s="30"/>
      <c r="K107" s="30"/>
      <c r="L107" s="30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hidden="1" customHeight="1">
      <c r="A108" s="30"/>
      <c r="B108" s="5"/>
      <c r="C108" s="5"/>
      <c r="D108" s="30"/>
      <c r="E108" s="5"/>
      <c r="F108" s="30"/>
      <c r="G108" s="30"/>
      <c r="H108" s="30"/>
      <c r="I108" s="30"/>
      <c r="J108" s="30"/>
      <c r="K108" s="30"/>
      <c r="L108" s="30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hidden="1" customHeight="1">
      <c r="A109" s="30"/>
      <c r="B109" s="5"/>
      <c r="C109" s="5"/>
      <c r="D109" s="30"/>
      <c r="E109" s="5"/>
      <c r="F109" s="30"/>
      <c r="G109" s="30"/>
      <c r="H109" s="30"/>
      <c r="I109" s="30"/>
      <c r="J109" s="30"/>
      <c r="K109" s="30"/>
      <c r="L109" s="30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hidden="1" customHeight="1">
      <c r="A110" s="30"/>
      <c r="B110" s="5"/>
      <c r="C110" s="5"/>
      <c r="D110" s="30"/>
      <c r="E110" s="5"/>
      <c r="F110" s="30"/>
      <c r="G110" s="30"/>
      <c r="H110" s="30"/>
      <c r="I110" s="30"/>
      <c r="J110" s="30"/>
      <c r="K110" s="30"/>
      <c r="L110" s="30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hidden="1" customHeight="1">
      <c r="A111" s="30"/>
      <c r="B111" s="5"/>
      <c r="C111" s="5"/>
      <c r="D111" s="30"/>
      <c r="E111" s="5"/>
      <c r="F111" s="30"/>
      <c r="G111" s="30"/>
      <c r="H111" s="30"/>
      <c r="I111" s="30"/>
      <c r="J111" s="30"/>
      <c r="K111" s="30"/>
      <c r="L111" s="30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hidden="1" customHeight="1">
      <c r="A112" s="30"/>
      <c r="B112" s="5"/>
      <c r="C112" s="5"/>
      <c r="D112" s="30"/>
      <c r="E112" s="5"/>
      <c r="F112" s="30"/>
      <c r="G112" s="30"/>
      <c r="H112" s="30"/>
      <c r="I112" s="30"/>
      <c r="J112" s="30"/>
      <c r="K112" s="30"/>
      <c r="L112" s="30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hidden="1" customHeight="1">
      <c r="A113" s="30"/>
      <c r="B113" s="5"/>
      <c r="C113" s="5"/>
      <c r="D113" s="30"/>
      <c r="E113" s="5"/>
      <c r="F113" s="30"/>
      <c r="G113" s="30"/>
      <c r="H113" s="30"/>
      <c r="I113" s="30"/>
      <c r="J113" s="30"/>
      <c r="K113" s="30"/>
      <c r="L113" s="30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hidden="1" customHeight="1">
      <c r="A114" s="30"/>
      <c r="B114" s="5"/>
      <c r="C114" s="5"/>
      <c r="D114" s="30"/>
      <c r="E114" s="5"/>
      <c r="F114" s="30"/>
      <c r="G114" s="30"/>
      <c r="H114" s="30"/>
      <c r="I114" s="30"/>
      <c r="J114" s="30"/>
      <c r="K114" s="30"/>
      <c r="L114" s="30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hidden="1" customHeight="1">
      <c r="A115" s="30"/>
      <c r="B115" s="5"/>
      <c r="C115" s="5"/>
      <c r="D115" s="30"/>
      <c r="E115" s="5"/>
      <c r="F115" s="30"/>
      <c r="G115" s="30"/>
      <c r="H115" s="30"/>
      <c r="I115" s="30"/>
      <c r="J115" s="30"/>
      <c r="K115" s="30"/>
      <c r="L115" s="30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hidden="1" customHeight="1">
      <c r="A116" s="30"/>
      <c r="B116" s="5"/>
      <c r="C116" s="5"/>
      <c r="D116" s="30"/>
      <c r="E116" s="5"/>
      <c r="F116" s="30"/>
      <c r="G116" s="30"/>
      <c r="H116" s="30"/>
      <c r="I116" s="30"/>
      <c r="J116" s="30"/>
      <c r="K116" s="30"/>
      <c r="L116" s="30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hidden="1" customHeight="1">
      <c r="A117" s="30"/>
      <c r="B117" s="5"/>
      <c r="C117" s="5"/>
      <c r="D117" s="30"/>
      <c r="E117" s="5"/>
      <c r="F117" s="30"/>
      <c r="G117" s="30"/>
      <c r="H117" s="30"/>
      <c r="I117" s="30"/>
      <c r="J117" s="30"/>
      <c r="K117" s="30"/>
      <c r="L117" s="30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hidden="1" customHeight="1">
      <c r="A118" s="30"/>
      <c r="B118" s="5"/>
      <c r="C118" s="5"/>
      <c r="D118" s="30"/>
      <c r="E118" s="5"/>
      <c r="F118" s="30"/>
      <c r="G118" s="30"/>
      <c r="H118" s="30"/>
      <c r="I118" s="30"/>
      <c r="J118" s="30"/>
      <c r="K118" s="30"/>
      <c r="L118" s="30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hidden="1" customHeight="1">
      <c r="A119" s="30"/>
      <c r="B119" s="5"/>
      <c r="C119" s="5"/>
      <c r="D119" s="30"/>
      <c r="E119" s="5"/>
      <c r="F119" s="30"/>
      <c r="G119" s="30"/>
      <c r="H119" s="30"/>
      <c r="I119" s="30"/>
      <c r="J119" s="30"/>
      <c r="K119" s="30"/>
      <c r="L119" s="30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hidden="1" customHeight="1">
      <c r="A120" s="30"/>
      <c r="B120" s="5"/>
      <c r="C120" s="5"/>
      <c r="D120" s="30"/>
      <c r="E120" s="5"/>
      <c r="F120" s="30"/>
      <c r="G120" s="30"/>
      <c r="H120" s="30"/>
      <c r="I120" s="30"/>
      <c r="J120" s="30"/>
      <c r="K120" s="30"/>
      <c r="L120" s="30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hidden="1" customHeight="1">
      <c r="A121" s="30"/>
      <c r="B121" s="5"/>
      <c r="C121" s="5"/>
      <c r="D121" s="30"/>
      <c r="E121" s="5"/>
      <c r="F121" s="30"/>
      <c r="G121" s="30"/>
      <c r="H121" s="30"/>
      <c r="I121" s="30"/>
      <c r="J121" s="30"/>
      <c r="K121" s="30"/>
      <c r="L121" s="30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hidden="1" customHeight="1">
      <c r="A122" s="30"/>
      <c r="B122" s="5"/>
      <c r="C122" s="5"/>
      <c r="D122" s="30"/>
      <c r="E122" s="5"/>
      <c r="F122" s="30"/>
      <c r="G122" s="30"/>
      <c r="H122" s="30"/>
      <c r="I122" s="30"/>
      <c r="J122" s="30"/>
      <c r="K122" s="30"/>
      <c r="L122" s="30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hidden="1" customHeight="1">
      <c r="A123" s="30"/>
      <c r="B123" s="5"/>
      <c r="C123" s="5"/>
      <c r="D123" s="30"/>
      <c r="E123" s="5"/>
      <c r="F123" s="30"/>
      <c r="G123" s="30"/>
      <c r="H123" s="30"/>
      <c r="I123" s="30"/>
      <c r="J123" s="30"/>
      <c r="K123" s="30"/>
      <c r="L123" s="30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hidden="1" customHeight="1">
      <c r="A124" s="30"/>
      <c r="B124" s="5"/>
      <c r="C124" s="5"/>
      <c r="D124" s="30"/>
      <c r="E124" s="5"/>
      <c r="F124" s="30"/>
      <c r="G124" s="30"/>
      <c r="H124" s="30"/>
      <c r="I124" s="30"/>
      <c r="J124" s="30"/>
      <c r="K124" s="30"/>
      <c r="L124" s="30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hidden="1" customHeight="1">
      <c r="A125" s="30"/>
      <c r="B125" s="5"/>
      <c r="C125" s="5"/>
      <c r="D125" s="30"/>
      <c r="E125" s="5"/>
      <c r="F125" s="30"/>
      <c r="G125" s="30"/>
      <c r="H125" s="30"/>
      <c r="I125" s="30"/>
      <c r="J125" s="30"/>
      <c r="K125" s="30"/>
      <c r="L125" s="30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hidden="1" customHeight="1">
      <c r="A126" s="30"/>
      <c r="B126" s="5"/>
      <c r="C126" s="5"/>
      <c r="D126" s="30"/>
      <c r="E126" s="5"/>
      <c r="F126" s="30"/>
      <c r="G126" s="30"/>
      <c r="H126" s="30"/>
      <c r="I126" s="30"/>
      <c r="J126" s="30"/>
      <c r="K126" s="30"/>
      <c r="L126" s="30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hidden="1" customHeight="1">
      <c r="A127" s="30"/>
      <c r="B127" s="5"/>
      <c r="C127" s="5"/>
      <c r="D127" s="30"/>
      <c r="E127" s="5"/>
      <c r="F127" s="30"/>
      <c r="G127" s="30"/>
      <c r="H127" s="30"/>
      <c r="I127" s="30"/>
      <c r="J127" s="30"/>
      <c r="K127" s="30"/>
      <c r="L127" s="30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hidden="1" customHeight="1">
      <c r="A128" s="30"/>
      <c r="B128" s="5"/>
      <c r="C128" s="5"/>
      <c r="D128" s="30"/>
      <c r="E128" s="5"/>
      <c r="F128" s="30"/>
      <c r="G128" s="30"/>
      <c r="H128" s="30"/>
      <c r="I128" s="30"/>
      <c r="J128" s="30"/>
      <c r="K128" s="30"/>
      <c r="L128" s="30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hidden="1" customHeight="1">
      <c r="A129" s="30"/>
      <c r="B129" s="5"/>
      <c r="C129" s="5"/>
      <c r="D129" s="30"/>
      <c r="E129" s="5"/>
      <c r="F129" s="30"/>
      <c r="G129" s="30"/>
      <c r="H129" s="30"/>
      <c r="I129" s="30"/>
      <c r="J129" s="30"/>
      <c r="K129" s="30"/>
      <c r="L129" s="30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hidden="1" customHeight="1">
      <c r="A130" s="30"/>
      <c r="B130" s="5"/>
      <c r="C130" s="5"/>
      <c r="D130" s="30"/>
      <c r="E130" s="5"/>
      <c r="F130" s="30"/>
      <c r="G130" s="30"/>
      <c r="H130" s="30"/>
      <c r="I130" s="30"/>
      <c r="J130" s="30"/>
      <c r="K130" s="30"/>
      <c r="L130" s="30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hidden="1" customHeight="1">
      <c r="A131" s="30"/>
      <c r="B131" s="5"/>
      <c r="C131" s="5"/>
      <c r="D131" s="30"/>
      <c r="E131" s="5"/>
      <c r="F131" s="30"/>
      <c r="G131" s="30"/>
      <c r="H131" s="30"/>
      <c r="I131" s="30"/>
      <c r="J131" s="30"/>
      <c r="K131" s="30"/>
      <c r="L131" s="30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hidden="1" customHeight="1">
      <c r="A132" s="30"/>
      <c r="B132" s="5"/>
      <c r="C132" s="5"/>
      <c r="D132" s="30"/>
      <c r="E132" s="5"/>
      <c r="F132" s="30"/>
      <c r="G132" s="30"/>
      <c r="H132" s="30"/>
      <c r="I132" s="30"/>
      <c r="J132" s="30"/>
      <c r="K132" s="30"/>
      <c r="L132" s="30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hidden="1" customHeight="1">
      <c r="A133" s="30"/>
      <c r="B133" s="5"/>
      <c r="C133" s="5"/>
      <c r="D133" s="30"/>
      <c r="E133" s="5"/>
      <c r="F133" s="30"/>
      <c r="G133" s="30"/>
      <c r="H133" s="30"/>
      <c r="I133" s="30"/>
      <c r="J133" s="30"/>
      <c r="K133" s="30"/>
      <c r="L133" s="30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hidden="1" customHeight="1">
      <c r="A134" s="30"/>
      <c r="B134" s="5"/>
      <c r="C134" s="5"/>
      <c r="D134" s="30"/>
      <c r="E134" s="5"/>
      <c r="F134" s="30"/>
      <c r="G134" s="30"/>
      <c r="H134" s="30"/>
      <c r="I134" s="30"/>
      <c r="J134" s="30"/>
      <c r="K134" s="30"/>
      <c r="L134" s="30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hidden="1" customHeight="1">
      <c r="A135" s="30"/>
      <c r="B135" s="5"/>
      <c r="C135" s="5"/>
      <c r="D135" s="30"/>
      <c r="E135" s="5"/>
      <c r="F135" s="30"/>
      <c r="G135" s="30"/>
      <c r="H135" s="30"/>
      <c r="I135" s="30"/>
      <c r="J135" s="30"/>
      <c r="K135" s="30"/>
      <c r="L135" s="30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hidden="1" customHeight="1">
      <c r="A136" s="30"/>
      <c r="B136" s="5"/>
      <c r="C136" s="5"/>
      <c r="D136" s="30"/>
      <c r="E136" s="5"/>
      <c r="F136" s="30"/>
      <c r="G136" s="30"/>
      <c r="H136" s="30"/>
      <c r="I136" s="30"/>
      <c r="J136" s="30"/>
      <c r="K136" s="30"/>
      <c r="L136" s="30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hidden="1" customHeight="1">
      <c r="A137" s="30"/>
      <c r="B137" s="5"/>
      <c r="C137" s="5"/>
      <c r="D137" s="30"/>
      <c r="E137" s="5"/>
      <c r="F137" s="30"/>
      <c r="G137" s="30"/>
      <c r="H137" s="30"/>
      <c r="I137" s="30"/>
      <c r="J137" s="30"/>
      <c r="K137" s="30"/>
      <c r="L137" s="30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hidden="1" customHeight="1">
      <c r="A138" s="30"/>
      <c r="B138" s="5"/>
      <c r="C138" s="5"/>
      <c r="D138" s="30"/>
      <c r="E138" s="5"/>
      <c r="F138" s="30"/>
      <c r="G138" s="30"/>
      <c r="H138" s="30"/>
      <c r="I138" s="30"/>
      <c r="J138" s="30"/>
      <c r="K138" s="30"/>
      <c r="L138" s="30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hidden="1" customHeight="1">
      <c r="A139" s="30"/>
      <c r="B139" s="5"/>
      <c r="C139" s="5"/>
      <c r="D139" s="30"/>
      <c r="E139" s="5"/>
      <c r="F139" s="30"/>
      <c r="G139" s="30"/>
      <c r="H139" s="30"/>
      <c r="I139" s="30"/>
      <c r="J139" s="30"/>
      <c r="K139" s="30"/>
      <c r="L139" s="30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hidden="1" customHeight="1">
      <c r="A140" s="30"/>
      <c r="B140" s="5"/>
      <c r="C140" s="5"/>
      <c r="D140" s="30"/>
      <c r="E140" s="5"/>
      <c r="F140" s="30"/>
      <c r="G140" s="30"/>
      <c r="H140" s="30"/>
      <c r="I140" s="30"/>
      <c r="J140" s="30"/>
      <c r="K140" s="30"/>
      <c r="L140" s="30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hidden="1" customHeight="1">
      <c r="A141" s="30"/>
      <c r="B141" s="5"/>
      <c r="C141" s="5"/>
      <c r="D141" s="30"/>
      <c r="E141" s="5"/>
      <c r="F141" s="30"/>
      <c r="G141" s="30"/>
      <c r="H141" s="30"/>
      <c r="I141" s="30"/>
      <c r="J141" s="30"/>
      <c r="K141" s="30"/>
      <c r="L141" s="30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hidden="1" customHeight="1">
      <c r="A142" s="30"/>
      <c r="B142" s="5"/>
      <c r="C142" s="5"/>
      <c r="D142" s="30"/>
      <c r="E142" s="5"/>
      <c r="F142" s="30"/>
      <c r="G142" s="30"/>
      <c r="H142" s="30"/>
      <c r="I142" s="30"/>
      <c r="J142" s="30"/>
      <c r="K142" s="30"/>
      <c r="L142" s="30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hidden="1" customHeight="1">
      <c r="A143" s="30"/>
      <c r="B143" s="5"/>
      <c r="C143" s="5"/>
      <c r="D143" s="30"/>
      <c r="E143" s="5"/>
      <c r="F143" s="30"/>
      <c r="G143" s="30"/>
      <c r="H143" s="30"/>
      <c r="I143" s="30"/>
      <c r="J143" s="30"/>
      <c r="K143" s="30"/>
      <c r="L143" s="30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hidden="1" customHeight="1">
      <c r="A144" s="30"/>
      <c r="B144" s="5"/>
      <c r="C144" s="5"/>
      <c r="D144" s="30"/>
      <c r="E144" s="5"/>
      <c r="F144" s="30"/>
      <c r="G144" s="30"/>
      <c r="H144" s="30"/>
      <c r="I144" s="30"/>
      <c r="J144" s="30"/>
      <c r="K144" s="30"/>
      <c r="L144" s="30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hidden="1" customHeight="1">
      <c r="A145" s="30"/>
      <c r="B145" s="5"/>
      <c r="C145" s="5"/>
      <c r="D145" s="30"/>
      <c r="E145" s="5"/>
      <c r="F145" s="30"/>
      <c r="G145" s="30"/>
      <c r="H145" s="30"/>
      <c r="I145" s="30"/>
      <c r="J145" s="30"/>
      <c r="K145" s="30"/>
      <c r="L145" s="30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hidden="1" customHeight="1">
      <c r="A146" s="30"/>
      <c r="B146" s="5"/>
      <c r="C146" s="5"/>
      <c r="D146" s="30"/>
      <c r="E146" s="5"/>
      <c r="F146" s="30"/>
      <c r="G146" s="30"/>
      <c r="H146" s="30"/>
      <c r="I146" s="30"/>
      <c r="J146" s="30"/>
      <c r="K146" s="30"/>
      <c r="L146" s="30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hidden="1" customHeight="1">
      <c r="A147" s="30"/>
      <c r="B147" s="5"/>
      <c r="C147" s="5"/>
      <c r="D147" s="30"/>
      <c r="E147" s="5"/>
      <c r="F147" s="30"/>
      <c r="G147" s="30"/>
      <c r="H147" s="30"/>
      <c r="I147" s="30"/>
      <c r="J147" s="30"/>
      <c r="K147" s="30"/>
      <c r="L147" s="30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hidden="1" customHeight="1">
      <c r="A148" s="30"/>
      <c r="B148" s="5"/>
      <c r="C148" s="5"/>
      <c r="D148" s="30"/>
      <c r="E148" s="5"/>
      <c r="F148" s="30"/>
      <c r="G148" s="30"/>
      <c r="H148" s="30"/>
      <c r="I148" s="30"/>
      <c r="J148" s="30"/>
      <c r="K148" s="30"/>
      <c r="L148" s="30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hidden="1" customHeight="1">
      <c r="A149" s="30"/>
      <c r="B149" s="5"/>
      <c r="C149" s="5"/>
      <c r="D149" s="30"/>
      <c r="E149" s="5"/>
      <c r="F149" s="30"/>
      <c r="G149" s="30"/>
      <c r="H149" s="30"/>
      <c r="I149" s="30"/>
      <c r="J149" s="30"/>
      <c r="K149" s="30"/>
      <c r="L149" s="30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hidden="1" customHeight="1">
      <c r="A150" s="30"/>
      <c r="B150" s="5"/>
      <c r="C150" s="5"/>
      <c r="D150" s="30"/>
      <c r="E150" s="5"/>
      <c r="F150" s="30"/>
      <c r="G150" s="30"/>
      <c r="H150" s="30"/>
      <c r="I150" s="30"/>
      <c r="J150" s="30"/>
      <c r="K150" s="30"/>
      <c r="L150" s="30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hidden="1" customHeight="1">
      <c r="A151" s="30"/>
      <c r="B151" s="5"/>
      <c r="C151" s="5"/>
      <c r="D151" s="30"/>
      <c r="E151" s="5"/>
      <c r="F151" s="30"/>
      <c r="G151" s="30"/>
      <c r="H151" s="30"/>
      <c r="I151" s="30"/>
      <c r="J151" s="30"/>
      <c r="K151" s="30"/>
      <c r="L151" s="30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hidden="1" customHeight="1">
      <c r="A152" s="30"/>
      <c r="B152" s="5"/>
      <c r="C152" s="5"/>
      <c r="D152" s="30"/>
      <c r="E152" s="5"/>
      <c r="F152" s="30"/>
      <c r="G152" s="30"/>
      <c r="H152" s="30"/>
      <c r="I152" s="30"/>
      <c r="J152" s="30"/>
      <c r="K152" s="30"/>
      <c r="L152" s="30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hidden="1" customHeight="1">
      <c r="A153" s="30"/>
      <c r="B153" s="5"/>
      <c r="C153" s="5"/>
      <c r="D153" s="30"/>
      <c r="E153" s="5"/>
      <c r="F153" s="30"/>
      <c r="G153" s="30"/>
      <c r="H153" s="30"/>
      <c r="I153" s="30"/>
      <c r="J153" s="30"/>
      <c r="K153" s="30"/>
      <c r="L153" s="30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hidden="1" customHeight="1">
      <c r="A154" s="30"/>
      <c r="B154" s="5"/>
      <c r="C154" s="5"/>
      <c r="D154" s="30"/>
      <c r="E154" s="5"/>
      <c r="F154" s="30"/>
      <c r="G154" s="30"/>
      <c r="H154" s="30"/>
      <c r="I154" s="30"/>
      <c r="J154" s="30"/>
      <c r="K154" s="30"/>
      <c r="L154" s="30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hidden="1" customHeight="1">
      <c r="A155" s="30"/>
      <c r="B155" s="5"/>
      <c r="C155" s="5"/>
      <c r="D155" s="30"/>
      <c r="E155" s="5"/>
      <c r="F155" s="30"/>
      <c r="G155" s="30"/>
      <c r="H155" s="30"/>
      <c r="I155" s="30"/>
      <c r="J155" s="30"/>
      <c r="K155" s="30"/>
      <c r="L155" s="30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hidden="1" customHeight="1">
      <c r="A156" s="30"/>
      <c r="B156" s="5"/>
      <c r="C156" s="5"/>
      <c r="D156" s="30"/>
      <c r="E156" s="5"/>
      <c r="F156" s="30"/>
      <c r="G156" s="30"/>
      <c r="H156" s="30"/>
      <c r="I156" s="30"/>
      <c r="J156" s="30"/>
      <c r="K156" s="30"/>
      <c r="L156" s="30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hidden="1" customHeight="1">
      <c r="A157" s="30"/>
      <c r="B157" s="5"/>
      <c r="C157" s="5"/>
      <c r="D157" s="30"/>
      <c r="E157" s="5"/>
      <c r="F157" s="30"/>
      <c r="G157" s="30"/>
      <c r="H157" s="30"/>
      <c r="I157" s="30"/>
      <c r="J157" s="30"/>
      <c r="K157" s="30"/>
      <c r="L157" s="30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hidden="1" customHeight="1">
      <c r="A158" s="30"/>
      <c r="B158" s="5"/>
      <c r="C158" s="5"/>
      <c r="D158" s="30"/>
      <c r="E158" s="5"/>
      <c r="F158" s="30"/>
      <c r="G158" s="30"/>
      <c r="H158" s="30"/>
      <c r="I158" s="30"/>
      <c r="J158" s="30"/>
      <c r="K158" s="30"/>
      <c r="L158" s="30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hidden="1" customHeight="1">
      <c r="A159" s="30"/>
      <c r="B159" s="5"/>
      <c r="C159" s="5"/>
      <c r="D159" s="30"/>
      <c r="E159" s="5"/>
      <c r="F159" s="30"/>
      <c r="G159" s="30"/>
      <c r="H159" s="30"/>
      <c r="I159" s="30"/>
      <c r="J159" s="30"/>
      <c r="K159" s="30"/>
      <c r="L159" s="30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hidden="1" customHeight="1">
      <c r="A160" s="30"/>
      <c r="B160" s="5"/>
      <c r="C160" s="5"/>
      <c r="D160" s="30"/>
      <c r="E160" s="5"/>
      <c r="F160" s="30"/>
      <c r="G160" s="30"/>
      <c r="H160" s="30"/>
      <c r="I160" s="30"/>
      <c r="J160" s="30"/>
      <c r="K160" s="30"/>
      <c r="L160" s="30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hidden="1" customHeight="1">
      <c r="A161" s="30"/>
      <c r="B161" s="5"/>
      <c r="C161" s="5"/>
      <c r="D161" s="30"/>
      <c r="E161" s="5"/>
      <c r="F161" s="30"/>
      <c r="G161" s="30"/>
      <c r="H161" s="30"/>
      <c r="I161" s="30"/>
      <c r="J161" s="30"/>
      <c r="K161" s="30"/>
      <c r="L161" s="30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hidden="1" customHeight="1">
      <c r="A162" s="30"/>
      <c r="B162" s="5"/>
      <c r="C162" s="5"/>
      <c r="D162" s="30"/>
      <c r="E162" s="5"/>
      <c r="F162" s="30"/>
      <c r="G162" s="30"/>
      <c r="H162" s="30"/>
      <c r="I162" s="30"/>
      <c r="J162" s="30"/>
      <c r="K162" s="30"/>
      <c r="L162" s="30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hidden="1" customHeight="1">
      <c r="A163" s="30"/>
      <c r="B163" s="5"/>
      <c r="C163" s="5"/>
      <c r="D163" s="30"/>
      <c r="E163" s="5"/>
      <c r="F163" s="30"/>
      <c r="G163" s="30"/>
      <c r="H163" s="30"/>
      <c r="I163" s="30"/>
      <c r="J163" s="30"/>
      <c r="K163" s="30"/>
      <c r="L163" s="30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hidden="1" customHeight="1">
      <c r="A164" s="30"/>
      <c r="B164" s="5"/>
      <c r="C164" s="5"/>
      <c r="D164" s="30"/>
      <c r="E164" s="5"/>
      <c r="F164" s="30"/>
      <c r="G164" s="30"/>
      <c r="H164" s="30"/>
      <c r="I164" s="30"/>
      <c r="J164" s="30"/>
      <c r="K164" s="30"/>
      <c r="L164" s="30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hidden="1" customHeight="1">
      <c r="A165" s="30"/>
      <c r="B165" s="5"/>
      <c r="C165" s="5"/>
      <c r="D165" s="30"/>
      <c r="E165" s="5"/>
      <c r="F165" s="30"/>
      <c r="G165" s="30"/>
      <c r="H165" s="30"/>
      <c r="I165" s="30"/>
      <c r="J165" s="30"/>
      <c r="K165" s="30"/>
      <c r="L165" s="30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hidden="1" customHeight="1">
      <c r="A166" s="30"/>
      <c r="B166" s="5"/>
      <c r="C166" s="5"/>
      <c r="D166" s="30"/>
      <c r="E166" s="5"/>
      <c r="F166" s="30"/>
      <c r="G166" s="30"/>
      <c r="H166" s="30"/>
      <c r="I166" s="30"/>
      <c r="J166" s="30"/>
      <c r="K166" s="30"/>
      <c r="L166" s="30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hidden="1" customHeight="1">
      <c r="A167" s="30"/>
      <c r="B167" s="5"/>
      <c r="C167" s="5"/>
      <c r="D167" s="30"/>
      <c r="E167" s="5"/>
      <c r="F167" s="30"/>
      <c r="G167" s="30"/>
      <c r="H167" s="30"/>
      <c r="I167" s="30"/>
      <c r="J167" s="30"/>
      <c r="K167" s="30"/>
      <c r="L167" s="30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hidden="1" customHeight="1">
      <c r="A168" s="30"/>
      <c r="B168" s="5"/>
      <c r="C168" s="5"/>
      <c r="D168" s="30"/>
      <c r="E168" s="5"/>
      <c r="F168" s="30"/>
      <c r="G168" s="30"/>
      <c r="H168" s="30"/>
      <c r="I168" s="30"/>
      <c r="J168" s="30"/>
      <c r="K168" s="30"/>
      <c r="L168" s="30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hidden="1" customHeight="1">
      <c r="A169" s="30"/>
      <c r="B169" s="5"/>
      <c r="C169" s="5"/>
      <c r="D169" s="30"/>
      <c r="E169" s="5"/>
      <c r="F169" s="30"/>
      <c r="G169" s="30"/>
      <c r="H169" s="30"/>
      <c r="I169" s="30"/>
      <c r="J169" s="30"/>
      <c r="K169" s="30"/>
      <c r="L169" s="30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hidden="1" customHeight="1">
      <c r="A170" s="30"/>
      <c r="B170" s="5"/>
      <c r="C170" s="5"/>
      <c r="D170" s="30"/>
      <c r="E170" s="5"/>
      <c r="F170" s="30"/>
      <c r="G170" s="30"/>
      <c r="H170" s="30"/>
      <c r="I170" s="30"/>
      <c r="J170" s="30"/>
      <c r="K170" s="30"/>
      <c r="L170" s="30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hidden="1" customHeight="1">
      <c r="A171" s="30"/>
      <c r="B171" s="5"/>
      <c r="C171" s="5"/>
      <c r="D171" s="30"/>
      <c r="E171" s="5"/>
      <c r="F171" s="30"/>
      <c r="G171" s="30"/>
      <c r="H171" s="30"/>
      <c r="I171" s="30"/>
      <c r="J171" s="30"/>
      <c r="K171" s="30"/>
      <c r="L171" s="30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hidden="1" customHeight="1">
      <c r="A172" s="30"/>
      <c r="B172" s="5"/>
      <c r="C172" s="5"/>
      <c r="D172" s="30"/>
      <c r="E172" s="5"/>
      <c r="F172" s="30"/>
      <c r="G172" s="30"/>
      <c r="H172" s="30"/>
      <c r="I172" s="30"/>
      <c r="J172" s="30"/>
      <c r="K172" s="30"/>
      <c r="L172" s="30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hidden="1" customHeight="1">
      <c r="A173" s="30"/>
      <c r="B173" s="5"/>
      <c r="C173" s="5"/>
      <c r="D173" s="30"/>
      <c r="E173" s="5"/>
      <c r="F173" s="30"/>
      <c r="G173" s="30"/>
      <c r="H173" s="30"/>
      <c r="I173" s="30"/>
      <c r="J173" s="30"/>
      <c r="K173" s="30"/>
      <c r="L173" s="30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hidden="1" customHeight="1">
      <c r="A174" s="30"/>
      <c r="B174" s="5"/>
      <c r="C174" s="5"/>
      <c r="D174" s="30"/>
      <c r="E174" s="5"/>
      <c r="F174" s="30"/>
      <c r="G174" s="30"/>
      <c r="H174" s="30"/>
      <c r="I174" s="30"/>
      <c r="J174" s="30"/>
      <c r="K174" s="30"/>
      <c r="L174" s="30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hidden="1" customHeight="1">
      <c r="A175" s="30"/>
      <c r="B175" s="5"/>
      <c r="C175" s="5"/>
      <c r="D175" s="30"/>
      <c r="E175" s="5"/>
      <c r="F175" s="30"/>
      <c r="G175" s="30"/>
      <c r="H175" s="30"/>
      <c r="I175" s="30"/>
      <c r="J175" s="30"/>
      <c r="K175" s="30"/>
      <c r="L175" s="30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hidden="1" customHeight="1">
      <c r="A176" s="30"/>
      <c r="B176" s="5"/>
      <c r="C176" s="5"/>
      <c r="D176" s="30"/>
      <c r="E176" s="5"/>
      <c r="F176" s="30"/>
      <c r="G176" s="30"/>
      <c r="H176" s="30"/>
      <c r="I176" s="30"/>
      <c r="J176" s="30"/>
      <c r="K176" s="30"/>
      <c r="L176" s="30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hidden="1" customHeight="1">
      <c r="A177" s="30"/>
      <c r="B177" s="5"/>
      <c r="C177" s="5"/>
      <c r="D177" s="30"/>
      <c r="E177" s="5"/>
      <c r="F177" s="30"/>
      <c r="G177" s="30"/>
      <c r="H177" s="30"/>
      <c r="I177" s="30"/>
      <c r="J177" s="30"/>
      <c r="K177" s="30"/>
      <c r="L177" s="30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hidden="1" customHeight="1">
      <c r="A178" s="30"/>
      <c r="B178" s="5"/>
      <c r="C178" s="5"/>
      <c r="D178" s="30"/>
      <c r="E178" s="5"/>
      <c r="F178" s="30"/>
      <c r="G178" s="30"/>
      <c r="H178" s="30"/>
      <c r="I178" s="30"/>
      <c r="J178" s="30"/>
      <c r="K178" s="30"/>
      <c r="L178" s="30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hidden="1" customHeight="1">
      <c r="A179" s="30"/>
      <c r="B179" s="5"/>
      <c r="C179" s="5"/>
      <c r="D179" s="30"/>
      <c r="E179" s="5"/>
      <c r="F179" s="30"/>
      <c r="G179" s="30"/>
      <c r="H179" s="30"/>
      <c r="I179" s="30"/>
      <c r="J179" s="30"/>
      <c r="K179" s="30"/>
      <c r="L179" s="30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hidden="1" customHeight="1">
      <c r="A180" s="30"/>
      <c r="B180" s="5"/>
      <c r="C180" s="5"/>
      <c r="D180" s="30"/>
      <c r="E180" s="5"/>
      <c r="F180" s="30"/>
      <c r="G180" s="30"/>
      <c r="H180" s="30"/>
      <c r="I180" s="30"/>
      <c r="J180" s="30"/>
      <c r="K180" s="30"/>
      <c r="L180" s="30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hidden="1" customHeight="1">
      <c r="A181" s="30"/>
      <c r="B181" s="5"/>
      <c r="C181" s="5"/>
      <c r="D181" s="30"/>
      <c r="E181" s="5"/>
      <c r="F181" s="30"/>
      <c r="G181" s="30"/>
      <c r="H181" s="30"/>
      <c r="I181" s="30"/>
      <c r="J181" s="30"/>
      <c r="K181" s="30"/>
      <c r="L181" s="30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hidden="1" customHeight="1">
      <c r="A182" s="30"/>
      <c r="B182" s="5"/>
      <c r="C182" s="5"/>
      <c r="D182" s="30"/>
      <c r="E182" s="5"/>
      <c r="F182" s="30"/>
      <c r="G182" s="30"/>
      <c r="H182" s="30"/>
      <c r="I182" s="30"/>
      <c r="J182" s="30"/>
      <c r="K182" s="30"/>
      <c r="L182" s="30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hidden="1" customHeight="1">
      <c r="A183" s="30"/>
      <c r="B183" s="5"/>
      <c r="C183" s="5"/>
      <c r="D183" s="30"/>
      <c r="E183" s="5"/>
      <c r="F183" s="30"/>
      <c r="G183" s="30"/>
      <c r="H183" s="30"/>
      <c r="I183" s="30"/>
      <c r="J183" s="30"/>
      <c r="K183" s="30"/>
      <c r="L183" s="30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hidden="1" customHeight="1">
      <c r="A184" s="30"/>
      <c r="B184" s="5"/>
      <c r="C184" s="5"/>
      <c r="D184" s="30"/>
      <c r="E184" s="5"/>
      <c r="F184" s="30"/>
      <c r="G184" s="30"/>
      <c r="H184" s="30"/>
      <c r="I184" s="30"/>
      <c r="J184" s="30"/>
      <c r="K184" s="30"/>
      <c r="L184" s="30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hidden="1" customHeight="1">
      <c r="A185" s="30"/>
      <c r="B185" s="5"/>
      <c r="C185" s="5"/>
      <c r="D185" s="30"/>
      <c r="E185" s="5"/>
      <c r="F185" s="30"/>
      <c r="G185" s="30"/>
      <c r="H185" s="30"/>
      <c r="I185" s="30"/>
      <c r="J185" s="30"/>
      <c r="K185" s="30"/>
      <c r="L185" s="30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hidden="1" customHeight="1">
      <c r="A186" s="30"/>
      <c r="B186" s="5"/>
      <c r="C186" s="5"/>
      <c r="D186" s="30"/>
      <c r="E186" s="5"/>
      <c r="F186" s="30"/>
      <c r="G186" s="30"/>
      <c r="H186" s="30"/>
      <c r="I186" s="30"/>
      <c r="J186" s="30"/>
      <c r="K186" s="30"/>
      <c r="L186" s="30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hidden="1" customHeight="1">
      <c r="A187" s="30"/>
      <c r="B187" s="5"/>
      <c r="C187" s="5"/>
      <c r="D187" s="30"/>
      <c r="E187" s="5"/>
      <c r="F187" s="30"/>
      <c r="G187" s="30"/>
      <c r="H187" s="30"/>
      <c r="I187" s="30"/>
      <c r="J187" s="30"/>
      <c r="K187" s="30"/>
      <c r="L187" s="30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hidden="1" customHeight="1">
      <c r="A188" s="30"/>
      <c r="B188" s="5"/>
      <c r="C188" s="5"/>
      <c r="D188" s="30"/>
      <c r="E188" s="5"/>
      <c r="F188" s="30"/>
      <c r="G188" s="30"/>
      <c r="H188" s="30"/>
      <c r="I188" s="30"/>
      <c r="J188" s="30"/>
      <c r="K188" s="30"/>
      <c r="L188" s="30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hidden="1" customHeight="1">
      <c r="A189" s="30"/>
      <c r="B189" s="5"/>
      <c r="C189" s="5"/>
      <c r="D189" s="30"/>
      <c r="E189" s="5"/>
      <c r="F189" s="30"/>
      <c r="G189" s="30"/>
      <c r="H189" s="30"/>
      <c r="I189" s="30"/>
      <c r="J189" s="30"/>
      <c r="K189" s="30"/>
      <c r="L189" s="30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hidden="1" customHeight="1">
      <c r="A190" s="30"/>
      <c r="B190" s="5"/>
      <c r="C190" s="5"/>
      <c r="D190" s="30"/>
      <c r="E190" s="5"/>
      <c r="F190" s="30"/>
      <c r="G190" s="30"/>
      <c r="H190" s="30"/>
      <c r="I190" s="30"/>
      <c r="J190" s="30"/>
      <c r="K190" s="30"/>
      <c r="L190" s="30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hidden="1" customHeight="1">
      <c r="A191" s="30"/>
      <c r="B191" s="5"/>
      <c r="C191" s="5"/>
      <c r="D191" s="30"/>
      <c r="E191" s="5"/>
      <c r="F191" s="30"/>
      <c r="G191" s="30"/>
      <c r="H191" s="30"/>
      <c r="I191" s="30"/>
      <c r="J191" s="30"/>
      <c r="K191" s="30"/>
      <c r="L191" s="30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hidden="1" customHeight="1">
      <c r="A192" s="30"/>
      <c r="B192" s="5"/>
      <c r="C192" s="5"/>
      <c r="D192" s="30"/>
      <c r="E192" s="5"/>
      <c r="F192" s="30"/>
      <c r="G192" s="30"/>
      <c r="H192" s="30"/>
      <c r="I192" s="30"/>
      <c r="J192" s="30"/>
      <c r="K192" s="30"/>
      <c r="L192" s="30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hidden="1" customHeight="1">
      <c r="A193" s="30"/>
      <c r="B193" s="5"/>
      <c r="C193" s="5"/>
      <c r="D193" s="30"/>
      <c r="E193" s="5"/>
      <c r="F193" s="30"/>
      <c r="G193" s="30"/>
      <c r="H193" s="30"/>
      <c r="I193" s="30"/>
      <c r="J193" s="30"/>
      <c r="K193" s="30"/>
      <c r="L193" s="30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hidden="1" customHeight="1">
      <c r="A194" s="30"/>
      <c r="B194" s="5"/>
      <c r="C194" s="5"/>
      <c r="D194" s="30"/>
      <c r="E194" s="5"/>
      <c r="F194" s="30"/>
      <c r="G194" s="30"/>
      <c r="H194" s="30"/>
      <c r="I194" s="30"/>
      <c r="J194" s="30"/>
      <c r="K194" s="30"/>
      <c r="L194" s="30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hidden="1" customHeight="1">
      <c r="A195" s="30"/>
      <c r="B195" s="5"/>
      <c r="C195" s="5"/>
      <c r="D195" s="30"/>
      <c r="E195" s="5"/>
      <c r="F195" s="30"/>
      <c r="G195" s="30"/>
      <c r="H195" s="30"/>
      <c r="I195" s="30"/>
      <c r="J195" s="30"/>
      <c r="K195" s="30"/>
      <c r="L195" s="30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hidden="1" customHeight="1">
      <c r="A196" s="30"/>
      <c r="B196" s="5"/>
      <c r="C196" s="5"/>
      <c r="D196" s="30"/>
      <c r="E196" s="5"/>
      <c r="F196" s="30"/>
      <c r="G196" s="30"/>
      <c r="H196" s="30"/>
      <c r="I196" s="30"/>
      <c r="J196" s="30"/>
      <c r="K196" s="30"/>
      <c r="L196" s="30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hidden="1" customHeight="1">
      <c r="A197" s="30"/>
      <c r="B197" s="5"/>
      <c r="C197" s="5"/>
      <c r="D197" s="30"/>
      <c r="E197" s="5"/>
      <c r="F197" s="30"/>
      <c r="G197" s="30"/>
      <c r="H197" s="30"/>
      <c r="I197" s="30"/>
      <c r="J197" s="30"/>
      <c r="K197" s="30"/>
      <c r="L197" s="30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hidden="1" customHeight="1">
      <c r="A198" s="30"/>
      <c r="B198" s="5"/>
      <c r="C198" s="5"/>
      <c r="D198" s="30"/>
      <c r="E198" s="5"/>
      <c r="F198" s="30"/>
      <c r="G198" s="30"/>
      <c r="H198" s="30"/>
      <c r="I198" s="30"/>
      <c r="J198" s="30"/>
      <c r="K198" s="30"/>
      <c r="L198" s="30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hidden="1" customHeight="1">
      <c r="A199" s="30"/>
      <c r="B199" s="5"/>
      <c r="C199" s="5"/>
      <c r="D199" s="30"/>
      <c r="E199" s="5"/>
      <c r="F199" s="30"/>
      <c r="G199" s="30"/>
      <c r="H199" s="30"/>
      <c r="I199" s="30"/>
      <c r="J199" s="30"/>
      <c r="K199" s="30"/>
      <c r="L199" s="30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hidden="1" customHeight="1">
      <c r="A200" s="30"/>
      <c r="B200" s="5"/>
      <c r="C200" s="5"/>
      <c r="D200" s="30"/>
      <c r="E200" s="5"/>
      <c r="F200" s="30"/>
      <c r="G200" s="30"/>
      <c r="H200" s="30"/>
      <c r="I200" s="30"/>
      <c r="J200" s="30"/>
      <c r="K200" s="30"/>
      <c r="L200" s="30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hidden="1" customHeight="1">
      <c r="A201" s="30"/>
      <c r="B201" s="5"/>
      <c r="C201" s="5"/>
      <c r="D201" s="30"/>
      <c r="E201" s="5"/>
      <c r="F201" s="30"/>
      <c r="G201" s="30"/>
      <c r="H201" s="30"/>
      <c r="I201" s="30"/>
      <c r="J201" s="30"/>
      <c r="K201" s="30"/>
      <c r="L201" s="30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hidden="1" customHeight="1">
      <c r="A202" s="30"/>
      <c r="B202" s="5"/>
      <c r="C202" s="5"/>
      <c r="D202" s="30"/>
      <c r="E202" s="5"/>
      <c r="F202" s="30"/>
      <c r="G202" s="30"/>
      <c r="H202" s="30"/>
      <c r="I202" s="30"/>
      <c r="J202" s="30"/>
      <c r="K202" s="30"/>
      <c r="L202" s="30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hidden="1" customHeight="1">
      <c r="A203" s="30"/>
      <c r="B203" s="5"/>
      <c r="C203" s="5"/>
      <c r="D203" s="30"/>
      <c r="E203" s="5"/>
      <c r="F203" s="30"/>
      <c r="G203" s="30"/>
      <c r="H203" s="30"/>
      <c r="I203" s="30"/>
      <c r="J203" s="30"/>
      <c r="K203" s="30"/>
      <c r="L203" s="30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hidden="1" customHeight="1">
      <c r="A204" s="30"/>
      <c r="B204" s="5"/>
      <c r="C204" s="5"/>
      <c r="D204" s="30"/>
      <c r="E204" s="5"/>
      <c r="F204" s="30"/>
      <c r="G204" s="30"/>
      <c r="H204" s="30"/>
      <c r="I204" s="30"/>
      <c r="J204" s="30"/>
      <c r="K204" s="30"/>
      <c r="L204" s="30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hidden="1" customHeight="1">
      <c r="A205" s="30"/>
      <c r="B205" s="5"/>
      <c r="C205" s="5"/>
      <c r="D205" s="30"/>
      <c r="E205" s="5"/>
      <c r="F205" s="30"/>
      <c r="G205" s="30"/>
      <c r="H205" s="30"/>
      <c r="I205" s="30"/>
      <c r="J205" s="30"/>
      <c r="K205" s="30"/>
      <c r="L205" s="30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hidden="1" customHeight="1">
      <c r="A206" s="30"/>
      <c r="B206" s="5"/>
      <c r="C206" s="5"/>
      <c r="D206" s="30"/>
      <c r="E206" s="5"/>
      <c r="F206" s="30"/>
      <c r="G206" s="30"/>
      <c r="H206" s="30"/>
      <c r="I206" s="30"/>
      <c r="J206" s="30"/>
      <c r="K206" s="30"/>
      <c r="L206" s="30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hidden="1" customHeight="1">
      <c r="A207" s="30"/>
      <c r="B207" s="5"/>
      <c r="C207" s="5"/>
      <c r="D207" s="30"/>
      <c r="E207" s="5"/>
      <c r="F207" s="30"/>
      <c r="G207" s="30"/>
      <c r="H207" s="30"/>
      <c r="I207" s="30"/>
      <c r="J207" s="30"/>
      <c r="K207" s="30"/>
      <c r="L207" s="30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hidden="1" customHeight="1">
      <c r="A208" s="30"/>
      <c r="B208" s="5"/>
      <c r="C208" s="5"/>
      <c r="D208" s="30"/>
      <c r="E208" s="5"/>
      <c r="F208" s="30"/>
      <c r="G208" s="30"/>
      <c r="H208" s="30"/>
      <c r="I208" s="30"/>
      <c r="J208" s="30"/>
      <c r="K208" s="30"/>
      <c r="L208" s="30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hidden="1" customHeight="1">
      <c r="A209" s="30"/>
      <c r="B209" s="5"/>
      <c r="C209" s="5"/>
      <c r="D209" s="30"/>
      <c r="E209" s="5"/>
      <c r="F209" s="30"/>
      <c r="G209" s="30"/>
      <c r="H209" s="30"/>
      <c r="I209" s="30"/>
      <c r="J209" s="30"/>
      <c r="K209" s="30"/>
      <c r="L209" s="30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hidden="1" customHeight="1">
      <c r="A210" s="30"/>
      <c r="B210" s="5"/>
      <c r="C210" s="5"/>
      <c r="D210" s="30"/>
      <c r="E210" s="5"/>
      <c r="F210" s="30"/>
      <c r="G210" s="30"/>
      <c r="H210" s="30"/>
      <c r="I210" s="30"/>
      <c r="J210" s="30"/>
      <c r="K210" s="30"/>
      <c r="L210" s="30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hidden="1" customHeight="1">
      <c r="A211" s="30"/>
      <c r="B211" s="5"/>
      <c r="C211" s="5"/>
      <c r="D211" s="30"/>
      <c r="E211" s="5"/>
      <c r="F211" s="30"/>
      <c r="G211" s="30"/>
      <c r="H211" s="30"/>
      <c r="I211" s="30"/>
      <c r="J211" s="30"/>
      <c r="K211" s="30"/>
      <c r="L211" s="30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hidden="1" customHeight="1">
      <c r="A212" s="30"/>
      <c r="B212" s="5"/>
      <c r="C212" s="5"/>
      <c r="D212" s="30"/>
      <c r="E212" s="5"/>
      <c r="F212" s="30"/>
      <c r="G212" s="30"/>
      <c r="H212" s="30"/>
      <c r="I212" s="30"/>
      <c r="J212" s="30"/>
      <c r="K212" s="30"/>
      <c r="L212" s="30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hidden="1" customHeight="1">
      <c r="A213" s="30"/>
      <c r="B213" s="5"/>
      <c r="C213" s="5"/>
      <c r="D213" s="30"/>
      <c r="E213" s="5"/>
      <c r="F213" s="30"/>
      <c r="G213" s="30"/>
      <c r="H213" s="30"/>
      <c r="I213" s="30"/>
      <c r="J213" s="30"/>
      <c r="K213" s="30"/>
      <c r="L213" s="30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hidden="1" customHeight="1">
      <c r="A214" s="30"/>
      <c r="B214" s="5"/>
      <c r="C214" s="5"/>
      <c r="D214" s="30"/>
      <c r="E214" s="5"/>
      <c r="F214" s="30"/>
      <c r="G214" s="30"/>
      <c r="H214" s="30"/>
      <c r="I214" s="30"/>
      <c r="J214" s="30"/>
      <c r="K214" s="30"/>
      <c r="L214" s="30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hidden="1" customHeight="1">
      <c r="A215" s="30"/>
      <c r="B215" s="5"/>
      <c r="C215" s="5"/>
      <c r="D215" s="30"/>
      <c r="E215" s="5"/>
      <c r="F215" s="30"/>
      <c r="G215" s="30"/>
      <c r="H215" s="30"/>
      <c r="I215" s="30"/>
      <c r="J215" s="30"/>
      <c r="K215" s="30"/>
      <c r="L215" s="30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hidden="1" customHeight="1">
      <c r="A216" s="30"/>
      <c r="B216" s="5"/>
      <c r="C216" s="5"/>
      <c r="D216" s="30"/>
      <c r="E216" s="5"/>
      <c r="F216" s="30"/>
      <c r="G216" s="30"/>
      <c r="H216" s="30"/>
      <c r="I216" s="30"/>
      <c r="J216" s="30"/>
      <c r="K216" s="30"/>
      <c r="L216" s="30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hidden="1" customHeight="1">
      <c r="A217" s="30"/>
      <c r="B217" s="5"/>
      <c r="C217" s="5"/>
      <c r="D217" s="30"/>
      <c r="E217" s="5"/>
      <c r="F217" s="30"/>
      <c r="G217" s="30"/>
      <c r="H217" s="30"/>
      <c r="I217" s="30"/>
      <c r="J217" s="30"/>
      <c r="K217" s="30"/>
      <c r="L217" s="30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hidden="1" customHeight="1">
      <c r="A218" s="30"/>
      <c r="B218" s="5"/>
      <c r="C218" s="5"/>
      <c r="D218" s="30"/>
      <c r="E218" s="5"/>
      <c r="F218" s="30"/>
      <c r="G218" s="30"/>
      <c r="H218" s="30"/>
      <c r="I218" s="30"/>
      <c r="J218" s="30"/>
      <c r="K218" s="30"/>
      <c r="L218" s="30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hidden="1" customHeight="1">
      <c r="A219" s="30"/>
      <c r="B219" s="5"/>
      <c r="C219" s="5"/>
      <c r="D219" s="30"/>
      <c r="E219" s="5"/>
      <c r="F219" s="30"/>
      <c r="G219" s="30"/>
      <c r="H219" s="30"/>
      <c r="I219" s="30"/>
      <c r="J219" s="30"/>
      <c r="K219" s="30"/>
      <c r="L219" s="30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hidden="1" customHeight="1">
      <c r="A220" s="30"/>
      <c r="B220" s="5"/>
      <c r="C220" s="5"/>
      <c r="D220" s="30"/>
      <c r="E220" s="5"/>
      <c r="F220" s="30"/>
      <c r="G220" s="30"/>
      <c r="H220" s="30"/>
      <c r="I220" s="30"/>
      <c r="J220" s="30"/>
      <c r="K220" s="30"/>
      <c r="L220" s="30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30"/>
      <c r="B221" s="5"/>
      <c r="C221" s="5"/>
      <c r="D221" s="30"/>
      <c r="E221" s="5"/>
      <c r="F221" s="30"/>
      <c r="G221" s="30"/>
      <c r="H221" s="30"/>
      <c r="I221" s="30"/>
      <c r="J221" s="30"/>
      <c r="K221" s="30"/>
      <c r="L221" s="30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30"/>
      <c r="B222" s="5"/>
      <c r="C222" s="5"/>
      <c r="D222" s="30"/>
      <c r="E222" s="5"/>
      <c r="F222" s="30"/>
      <c r="G222" s="30"/>
      <c r="H222" s="30"/>
      <c r="I222" s="30"/>
      <c r="J222" s="30"/>
      <c r="K222" s="30"/>
      <c r="L222" s="30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30"/>
      <c r="B223" s="5"/>
      <c r="C223" s="5"/>
      <c r="D223" s="30"/>
      <c r="E223" s="5"/>
      <c r="F223" s="30"/>
      <c r="G223" s="30"/>
      <c r="H223" s="30"/>
      <c r="I223" s="30"/>
      <c r="J223" s="30"/>
      <c r="K223" s="30"/>
      <c r="L223" s="30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30"/>
      <c r="B224" s="5"/>
      <c r="C224" s="5"/>
      <c r="D224" s="30"/>
      <c r="E224" s="5"/>
      <c r="F224" s="30"/>
      <c r="G224" s="30"/>
      <c r="H224" s="30"/>
      <c r="I224" s="30"/>
      <c r="J224" s="30"/>
      <c r="K224" s="30"/>
      <c r="L224" s="30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30"/>
      <c r="B225" s="5"/>
      <c r="C225" s="5"/>
      <c r="D225" s="30"/>
      <c r="E225" s="5"/>
      <c r="F225" s="30"/>
      <c r="G225" s="30"/>
      <c r="H225" s="30"/>
      <c r="I225" s="30"/>
      <c r="J225" s="30"/>
      <c r="K225" s="30"/>
      <c r="L225" s="30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30"/>
      <c r="B226" s="5"/>
      <c r="C226" s="5"/>
      <c r="D226" s="30"/>
      <c r="E226" s="5"/>
      <c r="F226" s="30"/>
      <c r="G226" s="30"/>
      <c r="H226" s="30"/>
      <c r="I226" s="30"/>
      <c r="J226" s="30"/>
      <c r="K226" s="30"/>
      <c r="L226" s="30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30"/>
      <c r="B227" s="5"/>
      <c r="C227" s="5"/>
      <c r="D227" s="30"/>
      <c r="E227" s="5"/>
      <c r="F227" s="30"/>
      <c r="G227" s="30"/>
      <c r="H227" s="30"/>
      <c r="I227" s="30"/>
      <c r="J227" s="30"/>
      <c r="K227" s="30"/>
      <c r="L227" s="30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30"/>
      <c r="B228" s="5"/>
      <c r="C228" s="5"/>
      <c r="D228" s="30"/>
      <c r="E228" s="5"/>
      <c r="F228" s="30"/>
      <c r="G228" s="30"/>
      <c r="H228" s="30"/>
      <c r="I228" s="30"/>
      <c r="J228" s="30"/>
      <c r="K228" s="30"/>
      <c r="L228" s="30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30"/>
      <c r="B229" s="5"/>
      <c r="C229" s="5"/>
      <c r="D229" s="30"/>
      <c r="E229" s="5"/>
      <c r="F229" s="30"/>
      <c r="G229" s="30"/>
      <c r="H229" s="30"/>
      <c r="I229" s="30"/>
      <c r="J229" s="30"/>
      <c r="K229" s="30"/>
      <c r="L229" s="30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30"/>
      <c r="B230" s="5"/>
      <c r="C230" s="5"/>
      <c r="D230" s="30"/>
      <c r="E230" s="5"/>
      <c r="F230" s="30"/>
      <c r="G230" s="30"/>
      <c r="H230" s="30"/>
      <c r="I230" s="30"/>
      <c r="J230" s="30"/>
      <c r="K230" s="30"/>
      <c r="L230" s="30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30"/>
      <c r="B231" s="5"/>
      <c r="C231" s="5"/>
      <c r="D231" s="30"/>
      <c r="E231" s="5"/>
      <c r="F231" s="30"/>
      <c r="G231" s="30"/>
      <c r="H231" s="30"/>
      <c r="I231" s="30"/>
      <c r="J231" s="30"/>
      <c r="K231" s="30"/>
      <c r="L231" s="30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30"/>
      <c r="B232" s="5"/>
      <c r="C232" s="5"/>
      <c r="D232" s="30"/>
      <c r="E232" s="5"/>
      <c r="F232" s="30"/>
      <c r="G232" s="30"/>
      <c r="H232" s="30"/>
      <c r="I232" s="30"/>
      <c r="J232" s="30"/>
      <c r="K232" s="30"/>
      <c r="L232" s="30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30"/>
      <c r="B233" s="5"/>
      <c r="C233" s="5"/>
      <c r="D233" s="30"/>
      <c r="E233" s="5"/>
      <c r="F233" s="30"/>
      <c r="G233" s="30"/>
      <c r="H233" s="30"/>
      <c r="I233" s="30"/>
      <c r="J233" s="30"/>
      <c r="K233" s="30"/>
      <c r="L233" s="30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30"/>
      <c r="B234" s="5"/>
      <c r="C234" s="5"/>
      <c r="D234" s="30"/>
      <c r="E234" s="5"/>
      <c r="F234" s="30"/>
      <c r="G234" s="30"/>
      <c r="H234" s="30"/>
      <c r="I234" s="30"/>
      <c r="J234" s="30"/>
      <c r="K234" s="30"/>
      <c r="L234" s="30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30"/>
      <c r="B235" s="5"/>
      <c r="C235" s="5"/>
      <c r="D235" s="30"/>
      <c r="E235" s="5"/>
      <c r="F235" s="30"/>
      <c r="G235" s="30"/>
      <c r="H235" s="30"/>
      <c r="I235" s="30"/>
      <c r="J235" s="30"/>
      <c r="K235" s="30"/>
      <c r="L235" s="30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30"/>
      <c r="B236" s="5"/>
      <c r="C236" s="5"/>
      <c r="D236" s="30"/>
      <c r="E236" s="5"/>
      <c r="F236" s="30"/>
      <c r="G236" s="30"/>
      <c r="H236" s="30"/>
      <c r="I236" s="30"/>
      <c r="J236" s="30"/>
      <c r="K236" s="30"/>
      <c r="L236" s="30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30"/>
      <c r="B237" s="5"/>
      <c r="C237" s="5"/>
      <c r="D237" s="30"/>
      <c r="E237" s="5"/>
      <c r="F237" s="30"/>
      <c r="G237" s="30"/>
      <c r="H237" s="30"/>
      <c r="I237" s="30"/>
      <c r="J237" s="30"/>
      <c r="K237" s="30"/>
      <c r="L237" s="30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30"/>
      <c r="B238" s="5"/>
      <c r="C238" s="5"/>
      <c r="D238" s="30"/>
      <c r="E238" s="5"/>
      <c r="F238" s="30"/>
      <c r="G238" s="30"/>
      <c r="H238" s="30"/>
      <c r="I238" s="30"/>
      <c r="J238" s="30"/>
      <c r="K238" s="30"/>
      <c r="L238" s="30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30"/>
      <c r="B239" s="5"/>
      <c r="C239" s="5"/>
      <c r="D239" s="30"/>
      <c r="E239" s="5"/>
      <c r="F239" s="30"/>
      <c r="G239" s="30"/>
      <c r="H239" s="30"/>
      <c r="I239" s="30"/>
      <c r="J239" s="30"/>
      <c r="K239" s="30"/>
      <c r="L239" s="30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30"/>
      <c r="B240" s="5"/>
      <c r="C240" s="5"/>
      <c r="D240" s="30"/>
      <c r="E240" s="5"/>
      <c r="F240" s="30"/>
      <c r="G240" s="30"/>
      <c r="H240" s="30"/>
      <c r="I240" s="30"/>
      <c r="J240" s="30"/>
      <c r="K240" s="30"/>
      <c r="L240" s="30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30"/>
      <c r="B241" s="5"/>
      <c r="C241" s="5"/>
      <c r="D241" s="30"/>
      <c r="E241" s="5"/>
      <c r="F241" s="30"/>
      <c r="G241" s="30"/>
      <c r="H241" s="30"/>
      <c r="I241" s="30"/>
      <c r="J241" s="30"/>
      <c r="K241" s="30"/>
      <c r="L241" s="30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30"/>
      <c r="B242" s="5"/>
      <c r="C242" s="5"/>
      <c r="D242" s="30"/>
      <c r="E242" s="5"/>
      <c r="F242" s="30"/>
      <c r="G242" s="30"/>
      <c r="H242" s="30"/>
      <c r="I242" s="30"/>
      <c r="J242" s="30"/>
      <c r="K242" s="30"/>
      <c r="L242" s="30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30"/>
      <c r="B243" s="5"/>
      <c r="C243" s="5"/>
      <c r="D243" s="30"/>
      <c r="E243" s="5"/>
      <c r="F243" s="30"/>
      <c r="G243" s="30"/>
      <c r="H243" s="30"/>
      <c r="I243" s="30"/>
      <c r="J243" s="30"/>
      <c r="K243" s="30"/>
      <c r="L243" s="30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30"/>
      <c r="B244" s="5"/>
      <c r="C244" s="5"/>
      <c r="D244" s="30"/>
      <c r="E244" s="5"/>
      <c r="F244" s="30"/>
      <c r="G244" s="30"/>
      <c r="H244" s="30"/>
      <c r="I244" s="30"/>
      <c r="J244" s="30"/>
      <c r="K244" s="30"/>
      <c r="L244" s="30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30"/>
      <c r="B245" s="5"/>
      <c r="C245" s="5"/>
      <c r="D245" s="30"/>
      <c r="E245" s="5"/>
      <c r="F245" s="30"/>
      <c r="G245" s="30"/>
      <c r="H245" s="30"/>
      <c r="I245" s="30"/>
      <c r="J245" s="30"/>
      <c r="K245" s="30"/>
      <c r="L245" s="30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30"/>
      <c r="B246" s="5"/>
      <c r="C246" s="5"/>
      <c r="D246" s="30"/>
      <c r="E246" s="5"/>
      <c r="F246" s="30"/>
      <c r="G246" s="30"/>
      <c r="H246" s="30"/>
      <c r="I246" s="30"/>
      <c r="J246" s="30"/>
      <c r="K246" s="30"/>
      <c r="L246" s="30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30"/>
      <c r="B247" s="5"/>
      <c r="C247" s="5"/>
      <c r="D247" s="30"/>
      <c r="E247" s="5"/>
      <c r="F247" s="30"/>
      <c r="G247" s="30"/>
      <c r="H247" s="30"/>
      <c r="I247" s="30"/>
      <c r="J247" s="30"/>
      <c r="K247" s="30"/>
      <c r="L247" s="30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30"/>
      <c r="B248" s="5"/>
      <c r="C248" s="5"/>
      <c r="D248" s="30"/>
      <c r="E248" s="5"/>
      <c r="F248" s="30"/>
      <c r="G248" s="30"/>
      <c r="H248" s="30"/>
      <c r="I248" s="30"/>
      <c r="J248" s="30"/>
      <c r="K248" s="30"/>
      <c r="L248" s="30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30"/>
      <c r="B249" s="5"/>
      <c r="C249" s="5"/>
      <c r="D249" s="30"/>
      <c r="E249" s="5"/>
      <c r="F249" s="30"/>
      <c r="G249" s="30"/>
      <c r="H249" s="30"/>
      <c r="I249" s="30"/>
      <c r="J249" s="30"/>
      <c r="K249" s="30"/>
      <c r="L249" s="30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30"/>
      <c r="B250" s="5"/>
      <c r="C250" s="5"/>
      <c r="D250" s="30"/>
      <c r="E250" s="5"/>
      <c r="F250" s="30"/>
      <c r="G250" s="30"/>
      <c r="H250" s="30"/>
      <c r="I250" s="30"/>
      <c r="J250" s="30"/>
      <c r="K250" s="30"/>
      <c r="L250" s="30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30"/>
      <c r="B251" s="5"/>
      <c r="C251" s="5"/>
      <c r="D251" s="30"/>
      <c r="E251" s="5"/>
      <c r="F251" s="30"/>
      <c r="G251" s="30"/>
      <c r="H251" s="30"/>
      <c r="I251" s="30"/>
      <c r="J251" s="30"/>
      <c r="K251" s="30"/>
      <c r="L251" s="30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30"/>
      <c r="B252" s="5"/>
      <c r="C252" s="5"/>
      <c r="D252" s="30"/>
      <c r="E252" s="5"/>
      <c r="F252" s="30"/>
      <c r="G252" s="30"/>
      <c r="H252" s="30"/>
      <c r="I252" s="30"/>
      <c r="J252" s="30"/>
      <c r="K252" s="30"/>
      <c r="L252" s="30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30"/>
      <c r="B253" s="5"/>
      <c r="C253" s="5"/>
      <c r="D253" s="30"/>
      <c r="E253" s="5"/>
      <c r="F253" s="30"/>
      <c r="G253" s="30"/>
      <c r="H253" s="30"/>
      <c r="I253" s="30"/>
      <c r="J253" s="30"/>
      <c r="K253" s="30"/>
      <c r="L253" s="30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30"/>
      <c r="B254" s="5"/>
      <c r="C254" s="5"/>
      <c r="D254" s="30"/>
      <c r="E254" s="5"/>
      <c r="F254" s="30"/>
      <c r="G254" s="30"/>
      <c r="H254" s="30"/>
      <c r="I254" s="30"/>
      <c r="J254" s="30"/>
      <c r="K254" s="30"/>
      <c r="L254" s="30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30"/>
      <c r="B255" s="5"/>
      <c r="C255" s="5"/>
      <c r="D255" s="30"/>
      <c r="E255" s="5"/>
      <c r="F255" s="30"/>
      <c r="G255" s="30"/>
      <c r="H255" s="30"/>
      <c r="I255" s="30"/>
      <c r="J255" s="30"/>
      <c r="K255" s="30"/>
      <c r="L255" s="30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30"/>
      <c r="B256" s="5"/>
      <c r="C256" s="5"/>
      <c r="D256" s="30"/>
      <c r="E256" s="5"/>
      <c r="F256" s="30"/>
      <c r="G256" s="30"/>
      <c r="H256" s="30"/>
      <c r="I256" s="30"/>
      <c r="J256" s="30"/>
      <c r="K256" s="30"/>
      <c r="L256" s="30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30"/>
      <c r="B257" s="5"/>
      <c r="C257" s="5"/>
      <c r="D257" s="30"/>
      <c r="E257" s="5"/>
      <c r="F257" s="30"/>
      <c r="G257" s="30"/>
      <c r="H257" s="30"/>
      <c r="I257" s="30"/>
      <c r="J257" s="30"/>
      <c r="K257" s="30"/>
      <c r="L257" s="30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30"/>
      <c r="B258" s="5"/>
      <c r="C258" s="5"/>
      <c r="D258" s="30"/>
      <c r="E258" s="5"/>
      <c r="F258" s="30"/>
      <c r="G258" s="30"/>
      <c r="H258" s="30"/>
      <c r="I258" s="30"/>
      <c r="J258" s="30"/>
      <c r="K258" s="30"/>
      <c r="L258" s="30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30"/>
      <c r="B259" s="5"/>
      <c r="C259" s="5"/>
      <c r="D259" s="30"/>
      <c r="E259" s="5"/>
      <c r="F259" s="30"/>
      <c r="G259" s="30"/>
      <c r="H259" s="30"/>
      <c r="I259" s="30"/>
      <c r="J259" s="30"/>
      <c r="K259" s="30"/>
      <c r="L259" s="30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30"/>
      <c r="B260" s="5"/>
      <c r="C260" s="5"/>
      <c r="D260" s="30"/>
      <c r="E260" s="5"/>
      <c r="F260" s="30"/>
      <c r="G260" s="30"/>
      <c r="H260" s="30"/>
      <c r="I260" s="30"/>
      <c r="J260" s="30"/>
      <c r="K260" s="30"/>
      <c r="L260" s="30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30"/>
      <c r="B261" s="5"/>
      <c r="C261" s="5"/>
      <c r="D261" s="30"/>
      <c r="E261" s="5"/>
      <c r="F261" s="30"/>
      <c r="G261" s="30"/>
      <c r="H261" s="30"/>
      <c r="I261" s="30"/>
      <c r="J261" s="30"/>
      <c r="K261" s="30"/>
      <c r="L261" s="30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30"/>
      <c r="B262" s="5"/>
      <c r="C262" s="5"/>
      <c r="D262" s="30"/>
      <c r="E262" s="5"/>
      <c r="F262" s="30"/>
      <c r="G262" s="30"/>
      <c r="H262" s="30"/>
      <c r="I262" s="30"/>
      <c r="J262" s="30"/>
      <c r="K262" s="30"/>
      <c r="L262" s="30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30"/>
      <c r="B263" s="5"/>
      <c r="C263" s="5"/>
      <c r="D263" s="30"/>
      <c r="E263" s="5"/>
      <c r="F263" s="30"/>
      <c r="G263" s="30"/>
      <c r="H263" s="30"/>
      <c r="I263" s="30"/>
      <c r="J263" s="30"/>
      <c r="K263" s="30"/>
      <c r="L263" s="30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30"/>
      <c r="B264" s="5"/>
      <c r="C264" s="5"/>
      <c r="D264" s="30"/>
      <c r="E264" s="5"/>
      <c r="F264" s="30"/>
      <c r="G264" s="30"/>
      <c r="H264" s="30"/>
      <c r="I264" s="30"/>
      <c r="J264" s="30"/>
      <c r="K264" s="30"/>
      <c r="L264" s="30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30"/>
      <c r="B265" s="5"/>
      <c r="C265" s="5"/>
      <c r="D265" s="30"/>
      <c r="E265" s="5"/>
      <c r="F265" s="30"/>
      <c r="G265" s="30"/>
      <c r="H265" s="30"/>
      <c r="I265" s="30"/>
      <c r="J265" s="30"/>
      <c r="K265" s="30"/>
      <c r="L265" s="30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30"/>
      <c r="B266" s="5"/>
      <c r="C266" s="5"/>
      <c r="D266" s="30"/>
      <c r="E266" s="5"/>
      <c r="F266" s="30"/>
      <c r="G266" s="30"/>
      <c r="H266" s="30"/>
      <c r="I266" s="30"/>
      <c r="J266" s="30"/>
      <c r="K266" s="30"/>
      <c r="L266" s="30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30"/>
      <c r="B267" s="5"/>
      <c r="C267" s="5"/>
      <c r="D267" s="30"/>
      <c r="E267" s="5"/>
      <c r="F267" s="30"/>
      <c r="G267" s="30"/>
      <c r="H267" s="30"/>
      <c r="I267" s="30"/>
      <c r="J267" s="30"/>
      <c r="K267" s="30"/>
      <c r="L267" s="30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30"/>
      <c r="B268" s="5"/>
      <c r="C268" s="5"/>
      <c r="D268" s="30"/>
      <c r="E268" s="5"/>
      <c r="F268" s="30"/>
      <c r="G268" s="30"/>
      <c r="H268" s="30"/>
      <c r="I268" s="30"/>
      <c r="J268" s="30"/>
      <c r="K268" s="30"/>
      <c r="L268" s="30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30"/>
      <c r="B269" s="5"/>
      <c r="C269" s="5"/>
      <c r="D269" s="30"/>
      <c r="E269" s="5"/>
      <c r="F269" s="30"/>
      <c r="G269" s="30"/>
      <c r="H269" s="30"/>
      <c r="I269" s="30"/>
      <c r="J269" s="30"/>
      <c r="K269" s="30"/>
      <c r="L269" s="30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30"/>
      <c r="B270" s="5"/>
      <c r="C270" s="5"/>
      <c r="D270" s="30"/>
      <c r="E270" s="5"/>
      <c r="F270" s="30"/>
      <c r="G270" s="30"/>
      <c r="H270" s="30"/>
      <c r="I270" s="30"/>
      <c r="J270" s="30"/>
      <c r="K270" s="30"/>
      <c r="L270" s="30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30"/>
      <c r="B271" s="5"/>
      <c r="C271" s="5"/>
      <c r="D271" s="30"/>
      <c r="E271" s="5"/>
      <c r="F271" s="30"/>
      <c r="G271" s="30"/>
      <c r="H271" s="30"/>
      <c r="I271" s="30"/>
      <c r="J271" s="30"/>
      <c r="K271" s="30"/>
      <c r="L271" s="30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30"/>
      <c r="B272" s="5"/>
      <c r="C272" s="5"/>
      <c r="D272" s="30"/>
      <c r="E272" s="5"/>
      <c r="F272" s="30"/>
      <c r="G272" s="30"/>
      <c r="H272" s="30"/>
      <c r="I272" s="30"/>
      <c r="J272" s="30"/>
      <c r="K272" s="30"/>
      <c r="L272" s="30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30"/>
      <c r="B273" s="5"/>
      <c r="C273" s="5"/>
      <c r="D273" s="30"/>
      <c r="E273" s="5"/>
      <c r="F273" s="30"/>
      <c r="G273" s="30"/>
      <c r="H273" s="30"/>
      <c r="I273" s="30"/>
      <c r="J273" s="30"/>
      <c r="K273" s="30"/>
      <c r="L273" s="30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30"/>
      <c r="B274" s="5"/>
      <c r="C274" s="5"/>
      <c r="D274" s="30"/>
      <c r="E274" s="5"/>
      <c r="F274" s="30"/>
      <c r="G274" s="30"/>
      <c r="H274" s="30"/>
      <c r="I274" s="30"/>
      <c r="J274" s="30"/>
      <c r="K274" s="30"/>
      <c r="L274" s="30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30"/>
      <c r="B275" s="5"/>
      <c r="C275" s="5"/>
      <c r="D275" s="30"/>
      <c r="E275" s="5"/>
      <c r="F275" s="30"/>
      <c r="G275" s="30"/>
      <c r="H275" s="30"/>
      <c r="I275" s="30"/>
      <c r="J275" s="30"/>
      <c r="K275" s="30"/>
      <c r="L275" s="30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30"/>
      <c r="B276" s="5"/>
      <c r="C276" s="5"/>
      <c r="D276" s="30"/>
      <c r="E276" s="5"/>
      <c r="F276" s="30"/>
      <c r="G276" s="30"/>
      <c r="H276" s="30"/>
      <c r="I276" s="30"/>
      <c r="J276" s="30"/>
      <c r="K276" s="30"/>
      <c r="L276" s="30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30"/>
      <c r="B277" s="5"/>
      <c r="C277" s="5"/>
      <c r="D277" s="30"/>
      <c r="E277" s="5"/>
      <c r="F277" s="30"/>
      <c r="G277" s="30"/>
      <c r="H277" s="30"/>
      <c r="I277" s="30"/>
      <c r="J277" s="30"/>
      <c r="K277" s="30"/>
      <c r="L277" s="30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30"/>
      <c r="B278" s="5"/>
      <c r="C278" s="5"/>
      <c r="D278" s="30"/>
      <c r="E278" s="5"/>
      <c r="F278" s="30"/>
      <c r="G278" s="30"/>
      <c r="H278" s="30"/>
      <c r="I278" s="30"/>
      <c r="J278" s="30"/>
      <c r="K278" s="30"/>
      <c r="L278" s="30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30"/>
      <c r="B279" s="5"/>
      <c r="C279" s="5"/>
      <c r="D279" s="30"/>
      <c r="E279" s="5"/>
      <c r="F279" s="30"/>
      <c r="G279" s="30"/>
      <c r="H279" s="30"/>
      <c r="I279" s="30"/>
      <c r="J279" s="30"/>
      <c r="K279" s="30"/>
      <c r="L279" s="30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30"/>
      <c r="B280" s="5"/>
      <c r="C280" s="5"/>
      <c r="D280" s="30"/>
      <c r="E280" s="5"/>
      <c r="F280" s="30"/>
      <c r="G280" s="30"/>
      <c r="H280" s="30"/>
      <c r="I280" s="30"/>
      <c r="J280" s="30"/>
      <c r="K280" s="30"/>
      <c r="L280" s="30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30"/>
      <c r="B281" s="5"/>
      <c r="C281" s="5"/>
      <c r="D281" s="30"/>
      <c r="E281" s="5"/>
      <c r="F281" s="30"/>
      <c r="G281" s="30"/>
      <c r="H281" s="30"/>
      <c r="I281" s="30"/>
      <c r="J281" s="30"/>
      <c r="K281" s="30"/>
      <c r="L281" s="30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30"/>
      <c r="B282" s="5"/>
      <c r="C282" s="5"/>
      <c r="D282" s="30"/>
      <c r="E282" s="5"/>
      <c r="F282" s="30"/>
      <c r="G282" s="30"/>
      <c r="H282" s="30"/>
      <c r="I282" s="30"/>
      <c r="J282" s="30"/>
      <c r="K282" s="30"/>
      <c r="L282" s="30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30"/>
      <c r="B283" s="5"/>
      <c r="C283" s="5"/>
      <c r="D283" s="30"/>
      <c r="E283" s="5"/>
      <c r="F283" s="30"/>
      <c r="G283" s="30"/>
      <c r="H283" s="30"/>
      <c r="I283" s="30"/>
      <c r="J283" s="30"/>
      <c r="K283" s="30"/>
      <c r="L283" s="30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30"/>
      <c r="B284" s="5"/>
      <c r="C284" s="5"/>
      <c r="D284" s="30"/>
      <c r="E284" s="5"/>
      <c r="F284" s="30"/>
      <c r="G284" s="30"/>
      <c r="H284" s="30"/>
      <c r="I284" s="30"/>
      <c r="J284" s="30"/>
      <c r="K284" s="30"/>
      <c r="L284" s="30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30"/>
      <c r="B285" s="5"/>
      <c r="C285" s="5"/>
      <c r="D285" s="30"/>
      <c r="E285" s="5"/>
      <c r="F285" s="30"/>
      <c r="G285" s="30"/>
      <c r="H285" s="30"/>
      <c r="I285" s="30"/>
      <c r="J285" s="30"/>
      <c r="K285" s="30"/>
      <c r="L285" s="30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30"/>
      <c r="B286" s="5"/>
      <c r="C286" s="5"/>
      <c r="D286" s="30"/>
      <c r="E286" s="5"/>
      <c r="F286" s="30"/>
      <c r="G286" s="30"/>
      <c r="H286" s="30"/>
      <c r="I286" s="30"/>
      <c r="J286" s="30"/>
      <c r="K286" s="30"/>
      <c r="L286" s="30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30"/>
      <c r="B287" s="5"/>
      <c r="C287" s="5"/>
      <c r="D287" s="30"/>
      <c r="E287" s="5"/>
      <c r="F287" s="30"/>
      <c r="G287" s="30"/>
      <c r="H287" s="30"/>
      <c r="I287" s="30"/>
      <c r="J287" s="30"/>
      <c r="K287" s="30"/>
      <c r="L287" s="30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30"/>
      <c r="B288" s="5"/>
      <c r="C288" s="5"/>
      <c r="D288" s="30"/>
      <c r="E288" s="5"/>
      <c r="F288" s="30"/>
      <c r="G288" s="30"/>
      <c r="H288" s="30"/>
      <c r="I288" s="30"/>
      <c r="J288" s="30"/>
      <c r="K288" s="30"/>
      <c r="L288" s="30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30"/>
      <c r="B289" s="5"/>
      <c r="C289" s="5"/>
      <c r="D289" s="30"/>
      <c r="E289" s="5"/>
      <c r="F289" s="30"/>
      <c r="G289" s="30"/>
      <c r="H289" s="30"/>
      <c r="I289" s="30"/>
      <c r="J289" s="30"/>
      <c r="K289" s="30"/>
      <c r="L289" s="30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30"/>
      <c r="B290" s="5"/>
      <c r="C290" s="5"/>
      <c r="D290" s="30"/>
      <c r="E290" s="5"/>
      <c r="F290" s="30"/>
      <c r="G290" s="30"/>
      <c r="H290" s="30"/>
      <c r="I290" s="30"/>
      <c r="J290" s="30"/>
      <c r="K290" s="30"/>
      <c r="L290" s="30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30"/>
      <c r="B291" s="5"/>
      <c r="C291" s="5"/>
      <c r="D291" s="30"/>
      <c r="E291" s="5"/>
      <c r="F291" s="30"/>
      <c r="G291" s="30"/>
      <c r="H291" s="30"/>
      <c r="I291" s="30"/>
      <c r="J291" s="30"/>
      <c r="K291" s="30"/>
      <c r="L291" s="30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30"/>
      <c r="B292" s="5"/>
      <c r="C292" s="5"/>
      <c r="D292" s="30"/>
      <c r="E292" s="5"/>
      <c r="F292" s="30"/>
      <c r="G292" s="30"/>
      <c r="H292" s="30"/>
      <c r="I292" s="30"/>
      <c r="J292" s="30"/>
      <c r="K292" s="30"/>
      <c r="L292" s="30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30"/>
      <c r="B293" s="5"/>
      <c r="C293" s="5"/>
      <c r="D293" s="30"/>
      <c r="E293" s="5"/>
      <c r="F293" s="30"/>
      <c r="G293" s="30"/>
      <c r="H293" s="30"/>
      <c r="I293" s="30"/>
      <c r="J293" s="30"/>
      <c r="K293" s="30"/>
      <c r="L293" s="30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30"/>
      <c r="B294" s="5"/>
      <c r="C294" s="5"/>
      <c r="D294" s="30"/>
      <c r="E294" s="5"/>
      <c r="F294" s="30"/>
      <c r="G294" s="30"/>
      <c r="H294" s="30"/>
      <c r="I294" s="30"/>
      <c r="J294" s="30"/>
      <c r="K294" s="30"/>
      <c r="L294" s="30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30"/>
      <c r="B295" s="5"/>
      <c r="C295" s="5"/>
      <c r="D295" s="30"/>
      <c r="E295" s="5"/>
      <c r="F295" s="30"/>
      <c r="G295" s="30"/>
      <c r="H295" s="30"/>
      <c r="I295" s="30"/>
      <c r="J295" s="30"/>
      <c r="K295" s="30"/>
      <c r="L295" s="30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30"/>
      <c r="B296" s="5"/>
      <c r="C296" s="5"/>
      <c r="D296" s="30"/>
      <c r="E296" s="5"/>
      <c r="F296" s="30"/>
      <c r="G296" s="30"/>
      <c r="H296" s="30"/>
      <c r="I296" s="30"/>
      <c r="J296" s="30"/>
      <c r="K296" s="30"/>
      <c r="L296" s="30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30"/>
      <c r="B297" s="5"/>
      <c r="C297" s="5"/>
      <c r="D297" s="30"/>
      <c r="E297" s="5"/>
      <c r="F297" s="30"/>
      <c r="G297" s="30"/>
      <c r="H297" s="30"/>
      <c r="I297" s="30"/>
      <c r="J297" s="30"/>
      <c r="K297" s="30"/>
      <c r="L297" s="30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30"/>
      <c r="B298" s="5"/>
      <c r="C298" s="5"/>
      <c r="D298" s="30"/>
      <c r="E298" s="5"/>
      <c r="F298" s="30"/>
      <c r="G298" s="30"/>
      <c r="H298" s="30"/>
      <c r="I298" s="30"/>
      <c r="J298" s="30"/>
      <c r="K298" s="30"/>
      <c r="L298" s="30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30"/>
      <c r="B299" s="5"/>
      <c r="C299" s="5"/>
      <c r="D299" s="30"/>
      <c r="E299" s="5"/>
      <c r="F299" s="30"/>
      <c r="G299" s="30"/>
      <c r="H299" s="30"/>
      <c r="I299" s="30"/>
      <c r="J299" s="30"/>
      <c r="K299" s="30"/>
      <c r="L299" s="30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30"/>
      <c r="B300" s="5"/>
      <c r="C300" s="5"/>
      <c r="D300" s="30"/>
      <c r="E300" s="5"/>
      <c r="F300" s="30"/>
      <c r="G300" s="30"/>
      <c r="H300" s="30"/>
      <c r="I300" s="30"/>
      <c r="J300" s="30"/>
      <c r="K300" s="30"/>
      <c r="L300" s="30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30"/>
      <c r="B301" s="5"/>
      <c r="C301" s="5"/>
      <c r="D301" s="30"/>
      <c r="E301" s="5"/>
      <c r="F301" s="30"/>
      <c r="G301" s="30"/>
      <c r="H301" s="30"/>
      <c r="I301" s="30"/>
      <c r="J301" s="30"/>
      <c r="K301" s="30"/>
      <c r="L301" s="30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30"/>
      <c r="B302" s="5"/>
      <c r="C302" s="5"/>
      <c r="D302" s="30"/>
      <c r="E302" s="5"/>
      <c r="F302" s="30"/>
      <c r="G302" s="30"/>
      <c r="H302" s="30"/>
      <c r="I302" s="30"/>
      <c r="J302" s="30"/>
      <c r="K302" s="30"/>
      <c r="L302" s="30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30"/>
      <c r="B303" s="5"/>
      <c r="C303" s="5"/>
      <c r="D303" s="30"/>
      <c r="E303" s="5"/>
      <c r="F303" s="30"/>
      <c r="G303" s="30"/>
      <c r="H303" s="30"/>
      <c r="I303" s="30"/>
      <c r="J303" s="30"/>
      <c r="K303" s="30"/>
      <c r="L303" s="30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30"/>
      <c r="B304" s="5"/>
      <c r="C304" s="5"/>
      <c r="D304" s="30"/>
      <c r="E304" s="5"/>
      <c r="F304" s="30"/>
      <c r="G304" s="30"/>
      <c r="H304" s="30"/>
      <c r="I304" s="30"/>
      <c r="J304" s="30"/>
      <c r="K304" s="30"/>
      <c r="L304" s="30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30"/>
      <c r="B305" s="5"/>
      <c r="C305" s="5"/>
      <c r="D305" s="30"/>
      <c r="E305" s="5"/>
      <c r="F305" s="30"/>
      <c r="G305" s="30"/>
      <c r="H305" s="30"/>
      <c r="I305" s="30"/>
      <c r="J305" s="30"/>
      <c r="K305" s="30"/>
      <c r="L305" s="30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30"/>
      <c r="B306" s="5"/>
      <c r="C306" s="5"/>
      <c r="D306" s="30"/>
      <c r="E306" s="5"/>
      <c r="F306" s="30"/>
      <c r="G306" s="30"/>
      <c r="H306" s="30"/>
      <c r="I306" s="30"/>
      <c r="J306" s="30"/>
      <c r="K306" s="30"/>
      <c r="L306" s="30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30"/>
      <c r="B307" s="5"/>
      <c r="C307" s="5"/>
      <c r="D307" s="30"/>
      <c r="E307" s="5"/>
      <c r="F307" s="30"/>
      <c r="G307" s="30"/>
      <c r="H307" s="30"/>
      <c r="I307" s="30"/>
      <c r="J307" s="30"/>
      <c r="K307" s="30"/>
      <c r="L307" s="30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30"/>
      <c r="B308" s="5"/>
      <c r="C308" s="5"/>
      <c r="D308" s="30"/>
      <c r="E308" s="5"/>
      <c r="F308" s="30"/>
      <c r="G308" s="30"/>
      <c r="H308" s="30"/>
      <c r="I308" s="30"/>
      <c r="J308" s="30"/>
      <c r="K308" s="30"/>
      <c r="L308" s="30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30"/>
      <c r="B309" s="5"/>
      <c r="C309" s="5"/>
      <c r="D309" s="30"/>
      <c r="E309" s="5"/>
      <c r="F309" s="30"/>
      <c r="G309" s="30"/>
      <c r="H309" s="30"/>
      <c r="I309" s="30"/>
      <c r="J309" s="30"/>
      <c r="K309" s="30"/>
      <c r="L309" s="30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30"/>
      <c r="B310" s="5"/>
      <c r="C310" s="5"/>
      <c r="D310" s="30"/>
      <c r="E310" s="5"/>
      <c r="F310" s="30"/>
      <c r="G310" s="30"/>
      <c r="H310" s="30"/>
      <c r="I310" s="30"/>
      <c r="J310" s="30"/>
      <c r="K310" s="30"/>
      <c r="L310" s="30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30"/>
      <c r="B311" s="5"/>
      <c r="C311" s="5"/>
      <c r="D311" s="30"/>
      <c r="E311" s="5"/>
      <c r="F311" s="30"/>
      <c r="G311" s="30"/>
      <c r="H311" s="30"/>
      <c r="I311" s="30"/>
      <c r="J311" s="30"/>
      <c r="K311" s="30"/>
      <c r="L311" s="30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30"/>
      <c r="B312" s="5"/>
      <c r="C312" s="5"/>
      <c r="D312" s="30"/>
      <c r="E312" s="5"/>
      <c r="F312" s="30"/>
      <c r="G312" s="30"/>
      <c r="H312" s="30"/>
      <c r="I312" s="30"/>
      <c r="J312" s="30"/>
      <c r="K312" s="30"/>
      <c r="L312" s="30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30"/>
      <c r="B313" s="5"/>
      <c r="C313" s="5"/>
      <c r="D313" s="30"/>
      <c r="E313" s="5"/>
      <c r="F313" s="30"/>
      <c r="G313" s="30"/>
      <c r="H313" s="30"/>
      <c r="I313" s="30"/>
      <c r="J313" s="30"/>
      <c r="K313" s="30"/>
      <c r="L313" s="30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30"/>
      <c r="B314" s="5"/>
      <c r="C314" s="5"/>
      <c r="D314" s="30"/>
      <c r="E314" s="5"/>
      <c r="F314" s="30"/>
      <c r="G314" s="30"/>
      <c r="H314" s="30"/>
      <c r="I314" s="30"/>
      <c r="J314" s="30"/>
      <c r="K314" s="30"/>
      <c r="L314" s="30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30"/>
      <c r="B315" s="5"/>
      <c r="C315" s="5"/>
      <c r="D315" s="30"/>
      <c r="E315" s="5"/>
      <c r="F315" s="30"/>
      <c r="G315" s="30"/>
      <c r="H315" s="30"/>
      <c r="I315" s="30"/>
      <c r="J315" s="30"/>
      <c r="K315" s="30"/>
      <c r="L315" s="30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30"/>
      <c r="B316" s="5"/>
      <c r="C316" s="5"/>
      <c r="D316" s="30"/>
      <c r="E316" s="5"/>
      <c r="F316" s="30"/>
      <c r="G316" s="30"/>
      <c r="H316" s="30"/>
      <c r="I316" s="30"/>
      <c r="J316" s="30"/>
      <c r="K316" s="30"/>
      <c r="L316" s="30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30"/>
      <c r="B317" s="5"/>
      <c r="C317" s="5"/>
      <c r="D317" s="30"/>
      <c r="E317" s="5"/>
      <c r="F317" s="30"/>
      <c r="G317" s="30"/>
      <c r="H317" s="30"/>
      <c r="I317" s="30"/>
      <c r="J317" s="30"/>
      <c r="K317" s="30"/>
      <c r="L317" s="30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30"/>
      <c r="B318" s="5"/>
      <c r="C318" s="5"/>
      <c r="D318" s="30"/>
      <c r="E318" s="5"/>
      <c r="F318" s="30"/>
      <c r="G318" s="30"/>
      <c r="H318" s="30"/>
      <c r="I318" s="30"/>
      <c r="J318" s="30"/>
      <c r="K318" s="30"/>
      <c r="L318" s="30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30"/>
      <c r="B319" s="5"/>
      <c r="C319" s="5"/>
      <c r="D319" s="30"/>
      <c r="E319" s="5"/>
      <c r="F319" s="30"/>
      <c r="G319" s="30"/>
      <c r="H319" s="30"/>
      <c r="I319" s="30"/>
      <c r="J319" s="30"/>
      <c r="K319" s="30"/>
      <c r="L319" s="30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30"/>
      <c r="B320" s="5"/>
      <c r="C320" s="5"/>
      <c r="D320" s="30"/>
      <c r="E320" s="5"/>
      <c r="F320" s="30"/>
      <c r="G320" s="30"/>
      <c r="H320" s="30"/>
      <c r="I320" s="30"/>
      <c r="J320" s="30"/>
      <c r="K320" s="30"/>
      <c r="L320" s="30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30"/>
      <c r="B321" s="5"/>
      <c r="C321" s="5"/>
      <c r="D321" s="30"/>
      <c r="E321" s="5"/>
      <c r="F321" s="30"/>
      <c r="G321" s="30"/>
      <c r="H321" s="30"/>
      <c r="I321" s="30"/>
      <c r="J321" s="30"/>
      <c r="K321" s="30"/>
      <c r="L321" s="30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30"/>
      <c r="B322" s="5"/>
      <c r="C322" s="5"/>
      <c r="D322" s="30"/>
      <c r="E322" s="5"/>
      <c r="F322" s="30"/>
      <c r="G322" s="30"/>
      <c r="H322" s="30"/>
      <c r="I322" s="30"/>
      <c r="J322" s="30"/>
      <c r="K322" s="30"/>
      <c r="L322" s="30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30"/>
      <c r="B323" s="5"/>
      <c r="C323" s="5"/>
      <c r="D323" s="30"/>
      <c r="E323" s="5"/>
      <c r="F323" s="30"/>
      <c r="G323" s="30"/>
      <c r="H323" s="30"/>
      <c r="I323" s="30"/>
      <c r="J323" s="30"/>
      <c r="K323" s="30"/>
      <c r="L323" s="30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30"/>
      <c r="B324" s="5"/>
      <c r="C324" s="5"/>
      <c r="D324" s="30"/>
      <c r="E324" s="5"/>
      <c r="F324" s="30"/>
      <c r="G324" s="30"/>
      <c r="H324" s="30"/>
      <c r="I324" s="30"/>
      <c r="J324" s="30"/>
      <c r="K324" s="30"/>
      <c r="L324" s="30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30"/>
      <c r="B325" s="5"/>
      <c r="C325" s="5"/>
      <c r="D325" s="30"/>
      <c r="E325" s="5"/>
      <c r="F325" s="30"/>
      <c r="G325" s="30"/>
      <c r="H325" s="30"/>
      <c r="I325" s="30"/>
      <c r="J325" s="30"/>
      <c r="K325" s="30"/>
      <c r="L325" s="30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30"/>
      <c r="B326" s="5"/>
      <c r="C326" s="5"/>
      <c r="D326" s="30"/>
      <c r="E326" s="5"/>
      <c r="F326" s="30"/>
      <c r="G326" s="30"/>
      <c r="H326" s="30"/>
      <c r="I326" s="30"/>
      <c r="J326" s="30"/>
      <c r="K326" s="30"/>
      <c r="L326" s="30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30"/>
      <c r="B327" s="5"/>
      <c r="C327" s="5"/>
      <c r="D327" s="30"/>
      <c r="E327" s="5"/>
      <c r="F327" s="30"/>
      <c r="G327" s="30"/>
      <c r="H327" s="30"/>
      <c r="I327" s="30"/>
      <c r="J327" s="30"/>
      <c r="K327" s="30"/>
      <c r="L327" s="30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30"/>
      <c r="B328" s="5"/>
      <c r="C328" s="5"/>
      <c r="D328" s="30"/>
      <c r="E328" s="5"/>
      <c r="F328" s="30"/>
      <c r="G328" s="30"/>
      <c r="H328" s="30"/>
      <c r="I328" s="30"/>
      <c r="J328" s="30"/>
      <c r="K328" s="30"/>
      <c r="L328" s="30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30"/>
      <c r="B329" s="5"/>
      <c r="C329" s="5"/>
      <c r="D329" s="30"/>
      <c r="E329" s="5"/>
      <c r="F329" s="30"/>
      <c r="G329" s="30"/>
      <c r="H329" s="30"/>
      <c r="I329" s="30"/>
      <c r="J329" s="30"/>
      <c r="K329" s="30"/>
      <c r="L329" s="30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30"/>
      <c r="B330" s="5"/>
      <c r="C330" s="5"/>
      <c r="D330" s="30"/>
      <c r="E330" s="5"/>
      <c r="F330" s="30"/>
      <c r="G330" s="30"/>
      <c r="H330" s="30"/>
      <c r="I330" s="30"/>
      <c r="J330" s="30"/>
      <c r="K330" s="30"/>
      <c r="L330" s="30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30"/>
      <c r="B331" s="5"/>
      <c r="C331" s="5"/>
      <c r="D331" s="30"/>
      <c r="E331" s="5"/>
      <c r="F331" s="30"/>
      <c r="G331" s="30"/>
      <c r="H331" s="30"/>
      <c r="I331" s="30"/>
      <c r="J331" s="30"/>
      <c r="K331" s="30"/>
      <c r="L331" s="30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30"/>
      <c r="B332" s="5"/>
      <c r="C332" s="5"/>
      <c r="D332" s="30"/>
      <c r="E332" s="5"/>
      <c r="F332" s="30"/>
      <c r="G332" s="30"/>
      <c r="H332" s="30"/>
      <c r="I332" s="30"/>
      <c r="J332" s="30"/>
      <c r="K332" s="30"/>
      <c r="L332" s="30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30"/>
      <c r="B333" s="5"/>
      <c r="C333" s="5"/>
      <c r="D333" s="30"/>
      <c r="E333" s="5"/>
      <c r="F333" s="30"/>
      <c r="G333" s="30"/>
      <c r="H333" s="30"/>
      <c r="I333" s="30"/>
      <c r="J333" s="30"/>
      <c r="K333" s="30"/>
      <c r="L333" s="30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30"/>
      <c r="B334" s="5"/>
      <c r="C334" s="5"/>
      <c r="D334" s="30"/>
      <c r="E334" s="5"/>
      <c r="F334" s="30"/>
      <c r="G334" s="30"/>
      <c r="H334" s="30"/>
      <c r="I334" s="30"/>
      <c r="J334" s="30"/>
      <c r="K334" s="30"/>
      <c r="L334" s="30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30"/>
      <c r="B335" s="5"/>
      <c r="C335" s="5"/>
      <c r="D335" s="30"/>
      <c r="E335" s="5"/>
      <c r="F335" s="30"/>
      <c r="G335" s="30"/>
      <c r="H335" s="30"/>
      <c r="I335" s="30"/>
      <c r="J335" s="30"/>
      <c r="K335" s="30"/>
      <c r="L335" s="30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30"/>
      <c r="B336" s="5"/>
      <c r="C336" s="5"/>
      <c r="D336" s="30"/>
      <c r="E336" s="5"/>
      <c r="F336" s="30"/>
      <c r="G336" s="30"/>
      <c r="H336" s="30"/>
      <c r="I336" s="30"/>
      <c r="J336" s="30"/>
      <c r="K336" s="30"/>
      <c r="L336" s="30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30"/>
      <c r="B337" s="5"/>
      <c r="C337" s="5"/>
      <c r="D337" s="30"/>
      <c r="E337" s="5"/>
      <c r="F337" s="30"/>
      <c r="G337" s="30"/>
      <c r="H337" s="30"/>
      <c r="I337" s="30"/>
      <c r="J337" s="30"/>
      <c r="K337" s="30"/>
      <c r="L337" s="30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30"/>
      <c r="B338" s="5"/>
      <c r="C338" s="5"/>
      <c r="D338" s="30"/>
      <c r="E338" s="5"/>
      <c r="F338" s="30"/>
      <c r="G338" s="30"/>
      <c r="H338" s="30"/>
      <c r="I338" s="30"/>
      <c r="J338" s="30"/>
      <c r="K338" s="30"/>
      <c r="L338" s="30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30"/>
      <c r="B339" s="5"/>
      <c r="C339" s="5"/>
      <c r="D339" s="30"/>
      <c r="E339" s="5"/>
      <c r="F339" s="30"/>
      <c r="G339" s="30"/>
      <c r="H339" s="30"/>
      <c r="I339" s="30"/>
      <c r="J339" s="30"/>
      <c r="K339" s="30"/>
      <c r="L339" s="30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30"/>
      <c r="B340" s="5"/>
      <c r="C340" s="5"/>
      <c r="D340" s="30"/>
      <c r="E340" s="5"/>
      <c r="F340" s="30"/>
      <c r="G340" s="30"/>
      <c r="H340" s="30"/>
      <c r="I340" s="30"/>
      <c r="J340" s="30"/>
      <c r="K340" s="30"/>
      <c r="L340" s="30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30"/>
      <c r="B341" s="5"/>
      <c r="C341" s="5"/>
      <c r="D341" s="30"/>
      <c r="E341" s="5"/>
      <c r="F341" s="30"/>
      <c r="G341" s="30"/>
      <c r="H341" s="30"/>
      <c r="I341" s="30"/>
      <c r="J341" s="30"/>
      <c r="K341" s="30"/>
      <c r="L341" s="30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30"/>
      <c r="B342" s="5"/>
      <c r="C342" s="5"/>
      <c r="D342" s="30"/>
      <c r="E342" s="5"/>
      <c r="F342" s="30"/>
      <c r="G342" s="30"/>
      <c r="H342" s="30"/>
      <c r="I342" s="30"/>
      <c r="J342" s="30"/>
      <c r="K342" s="30"/>
      <c r="L342" s="30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30"/>
      <c r="B343" s="5"/>
      <c r="C343" s="5"/>
      <c r="D343" s="30"/>
      <c r="E343" s="5"/>
      <c r="F343" s="30"/>
      <c r="G343" s="30"/>
      <c r="H343" s="30"/>
      <c r="I343" s="30"/>
      <c r="J343" s="30"/>
      <c r="K343" s="30"/>
      <c r="L343" s="30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30"/>
      <c r="B344" s="5"/>
      <c r="C344" s="5"/>
      <c r="D344" s="30"/>
      <c r="E344" s="5"/>
      <c r="F344" s="30"/>
      <c r="G344" s="30"/>
      <c r="H344" s="30"/>
      <c r="I344" s="30"/>
      <c r="J344" s="30"/>
      <c r="K344" s="30"/>
      <c r="L344" s="30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30"/>
      <c r="B345" s="5"/>
      <c r="C345" s="5"/>
      <c r="D345" s="30"/>
      <c r="E345" s="5"/>
      <c r="F345" s="30"/>
      <c r="G345" s="30"/>
      <c r="H345" s="30"/>
      <c r="I345" s="30"/>
      <c r="J345" s="30"/>
      <c r="K345" s="30"/>
      <c r="L345" s="30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30"/>
      <c r="B346" s="5"/>
      <c r="C346" s="5"/>
      <c r="D346" s="30"/>
      <c r="E346" s="5"/>
      <c r="F346" s="30"/>
      <c r="G346" s="30"/>
      <c r="H346" s="30"/>
      <c r="I346" s="30"/>
      <c r="J346" s="30"/>
      <c r="K346" s="30"/>
      <c r="L346" s="30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30"/>
      <c r="B347" s="5"/>
      <c r="C347" s="5"/>
      <c r="D347" s="30"/>
      <c r="E347" s="5"/>
      <c r="F347" s="30"/>
      <c r="G347" s="30"/>
      <c r="H347" s="30"/>
      <c r="I347" s="30"/>
      <c r="J347" s="30"/>
      <c r="K347" s="30"/>
      <c r="L347" s="30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30"/>
      <c r="B348" s="5"/>
      <c r="C348" s="5"/>
      <c r="D348" s="30"/>
      <c r="E348" s="5"/>
      <c r="F348" s="30"/>
      <c r="G348" s="30"/>
      <c r="H348" s="30"/>
      <c r="I348" s="30"/>
      <c r="J348" s="30"/>
      <c r="K348" s="30"/>
      <c r="L348" s="30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30"/>
      <c r="B349" s="5"/>
      <c r="C349" s="5"/>
      <c r="D349" s="30"/>
      <c r="E349" s="5"/>
      <c r="F349" s="30"/>
      <c r="G349" s="30"/>
      <c r="H349" s="30"/>
      <c r="I349" s="30"/>
      <c r="J349" s="30"/>
      <c r="K349" s="30"/>
      <c r="L349" s="30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30"/>
      <c r="B350" s="5"/>
      <c r="C350" s="5"/>
      <c r="D350" s="30"/>
      <c r="E350" s="5"/>
      <c r="F350" s="30"/>
      <c r="G350" s="30"/>
      <c r="H350" s="30"/>
      <c r="I350" s="30"/>
      <c r="J350" s="30"/>
      <c r="K350" s="30"/>
      <c r="L350" s="30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30"/>
      <c r="B351" s="5"/>
      <c r="C351" s="5"/>
      <c r="D351" s="30"/>
      <c r="E351" s="5"/>
      <c r="F351" s="30"/>
      <c r="G351" s="30"/>
      <c r="H351" s="30"/>
      <c r="I351" s="30"/>
      <c r="J351" s="30"/>
      <c r="K351" s="30"/>
      <c r="L351" s="30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30"/>
      <c r="B352" s="5"/>
      <c r="C352" s="5"/>
      <c r="D352" s="30"/>
      <c r="E352" s="5"/>
      <c r="F352" s="30"/>
      <c r="G352" s="30"/>
      <c r="H352" s="30"/>
      <c r="I352" s="30"/>
      <c r="J352" s="30"/>
      <c r="K352" s="30"/>
      <c r="L352" s="30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30"/>
      <c r="B353" s="5"/>
      <c r="C353" s="5"/>
      <c r="D353" s="30"/>
      <c r="E353" s="5"/>
      <c r="F353" s="30"/>
      <c r="G353" s="30"/>
      <c r="H353" s="30"/>
      <c r="I353" s="30"/>
      <c r="J353" s="30"/>
      <c r="K353" s="30"/>
      <c r="L353" s="30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30"/>
      <c r="B354" s="5"/>
      <c r="C354" s="5"/>
      <c r="D354" s="30"/>
      <c r="E354" s="5"/>
      <c r="F354" s="30"/>
      <c r="G354" s="30"/>
      <c r="H354" s="30"/>
      <c r="I354" s="30"/>
      <c r="J354" s="30"/>
      <c r="K354" s="30"/>
      <c r="L354" s="30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30"/>
      <c r="B355" s="5"/>
      <c r="C355" s="5"/>
      <c r="D355" s="30"/>
      <c r="E355" s="5"/>
      <c r="F355" s="30"/>
      <c r="G355" s="30"/>
      <c r="H355" s="30"/>
      <c r="I355" s="30"/>
      <c r="J355" s="30"/>
      <c r="K355" s="30"/>
      <c r="L355" s="30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30"/>
      <c r="B356" s="5"/>
      <c r="C356" s="5"/>
      <c r="D356" s="30"/>
      <c r="E356" s="5"/>
      <c r="F356" s="30"/>
      <c r="G356" s="30"/>
      <c r="H356" s="30"/>
      <c r="I356" s="30"/>
      <c r="J356" s="30"/>
      <c r="K356" s="30"/>
      <c r="L356" s="30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30"/>
      <c r="B357" s="5"/>
      <c r="C357" s="5"/>
      <c r="D357" s="30"/>
      <c r="E357" s="5"/>
      <c r="F357" s="30"/>
      <c r="G357" s="30"/>
      <c r="H357" s="30"/>
      <c r="I357" s="30"/>
      <c r="J357" s="30"/>
      <c r="K357" s="30"/>
      <c r="L357" s="30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30"/>
      <c r="B358" s="5"/>
      <c r="C358" s="5"/>
      <c r="D358" s="30"/>
      <c r="E358" s="5"/>
      <c r="F358" s="30"/>
      <c r="G358" s="30"/>
      <c r="H358" s="30"/>
      <c r="I358" s="30"/>
      <c r="J358" s="30"/>
      <c r="K358" s="30"/>
      <c r="L358" s="30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30"/>
      <c r="B359" s="5"/>
      <c r="C359" s="5"/>
      <c r="D359" s="30"/>
      <c r="E359" s="5"/>
      <c r="F359" s="30"/>
      <c r="G359" s="30"/>
      <c r="H359" s="30"/>
      <c r="I359" s="30"/>
      <c r="J359" s="30"/>
      <c r="K359" s="30"/>
      <c r="L359" s="30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30"/>
      <c r="B360" s="5"/>
      <c r="C360" s="5"/>
      <c r="D360" s="30"/>
      <c r="E360" s="5"/>
      <c r="F360" s="30"/>
      <c r="G360" s="30"/>
      <c r="H360" s="30"/>
      <c r="I360" s="30"/>
      <c r="J360" s="30"/>
      <c r="K360" s="30"/>
      <c r="L360" s="30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30"/>
      <c r="B361" s="5"/>
      <c r="C361" s="5"/>
      <c r="D361" s="30"/>
      <c r="E361" s="5"/>
      <c r="F361" s="30"/>
      <c r="G361" s="30"/>
      <c r="H361" s="30"/>
      <c r="I361" s="30"/>
      <c r="J361" s="30"/>
      <c r="K361" s="30"/>
      <c r="L361" s="30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30"/>
      <c r="B362" s="5"/>
      <c r="C362" s="5"/>
      <c r="D362" s="30"/>
      <c r="E362" s="5"/>
      <c r="F362" s="30"/>
      <c r="G362" s="30"/>
      <c r="H362" s="30"/>
      <c r="I362" s="30"/>
      <c r="J362" s="30"/>
      <c r="K362" s="30"/>
      <c r="L362" s="30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30"/>
      <c r="B363" s="5"/>
      <c r="C363" s="5"/>
      <c r="D363" s="30"/>
      <c r="E363" s="5"/>
      <c r="F363" s="30"/>
      <c r="G363" s="30"/>
      <c r="H363" s="30"/>
      <c r="I363" s="30"/>
      <c r="J363" s="30"/>
      <c r="K363" s="30"/>
      <c r="L363" s="30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30"/>
      <c r="B364" s="5"/>
      <c r="C364" s="5"/>
      <c r="D364" s="30"/>
      <c r="E364" s="5"/>
      <c r="F364" s="30"/>
      <c r="G364" s="30"/>
      <c r="H364" s="30"/>
      <c r="I364" s="30"/>
      <c r="J364" s="30"/>
      <c r="K364" s="30"/>
      <c r="L364" s="30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30"/>
      <c r="B365" s="5"/>
      <c r="C365" s="5"/>
      <c r="D365" s="30"/>
      <c r="E365" s="5"/>
      <c r="F365" s="30"/>
      <c r="G365" s="30"/>
      <c r="H365" s="30"/>
      <c r="I365" s="30"/>
      <c r="J365" s="30"/>
      <c r="K365" s="30"/>
      <c r="L365" s="30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30"/>
      <c r="B366" s="5"/>
      <c r="C366" s="5"/>
      <c r="D366" s="30"/>
      <c r="E366" s="5"/>
      <c r="F366" s="30"/>
      <c r="G366" s="30"/>
      <c r="H366" s="30"/>
      <c r="I366" s="30"/>
      <c r="J366" s="30"/>
      <c r="K366" s="30"/>
      <c r="L366" s="30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30"/>
      <c r="B367" s="5"/>
      <c r="C367" s="5"/>
      <c r="D367" s="30"/>
      <c r="E367" s="5"/>
      <c r="F367" s="30"/>
      <c r="G367" s="30"/>
      <c r="H367" s="30"/>
      <c r="I367" s="30"/>
      <c r="J367" s="30"/>
      <c r="K367" s="30"/>
      <c r="L367" s="30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30"/>
      <c r="B368" s="5"/>
      <c r="C368" s="5"/>
      <c r="D368" s="30"/>
      <c r="E368" s="5"/>
      <c r="F368" s="30"/>
      <c r="G368" s="30"/>
      <c r="H368" s="30"/>
      <c r="I368" s="30"/>
      <c r="J368" s="30"/>
      <c r="K368" s="30"/>
      <c r="L368" s="30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30"/>
      <c r="B369" s="5"/>
      <c r="C369" s="5"/>
      <c r="D369" s="30"/>
      <c r="E369" s="5"/>
      <c r="F369" s="30"/>
      <c r="G369" s="30"/>
      <c r="H369" s="30"/>
      <c r="I369" s="30"/>
      <c r="J369" s="30"/>
      <c r="K369" s="30"/>
      <c r="L369" s="30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30"/>
      <c r="B370" s="5"/>
      <c r="C370" s="5"/>
      <c r="D370" s="30"/>
      <c r="E370" s="5"/>
      <c r="F370" s="30"/>
      <c r="G370" s="30"/>
      <c r="H370" s="30"/>
      <c r="I370" s="30"/>
      <c r="J370" s="30"/>
      <c r="K370" s="30"/>
      <c r="L370" s="30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30"/>
      <c r="B371" s="5"/>
      <c r="C371" s="5"/>
      <c r="D371" s="30"/>
      <c r="E371" s="5"/>
      <c r="F371" s="30"/>
      <c r="G371" s="30"/>
      <c r="H371" s="30"/>
      <c r="I371" s="30"/>
      <c r="J371" s="30"/>
      <c r="K371" s="30"/>
      <c r="L371" s="30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30"/>
      <c r="B372" s="5"/>
      <c r="C372" s="5"/>
      <c r="D372" s="30"/>
      <c r="E372" s="5"/>
      <c r="F372" s="30"/>
      <c r="G372" s="30"/>
      <c r="H372" s="30"/>
      <c r="I372" s="30"/>
      <c r="J372" s="30"/>
      <c r="K372" s="30"/>
      <c r="L372" s="30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30"/>
      <c r="B373" s="5"/>
      <c r="C373" s="5"/>
      <c r="D373" s="30"/>
      <c r="E373" s="5"/>
      <c r="F373" s="30"/>
      <c r="G373" s="30"/>
      <c r="H373" s="30"/>
      <c r="I373" s="30"/>
      <c r="J373" s="30"/>
      <c r="K373" s="30"/>
      <c r="L373" s="30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30"/>
      <c r="B374" s="5"/>
      <c r="C374" s="5"/>
      <c r="D374" s="30"/>
      <c r="E374" s="5"/>
      <c r="F374" s="30"/>
      <c r="G374" s="30"/>
      <c r="H374" s="30"/>
      <c r="I374" s="30"/>
      <c r="J374" s="30"/>
      <c r="K374" s="30"/>
      <c r="L374" s="30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30"/>
      <c r="B375" s="5"/>
      <c r="C375" s="5"/>
      <c r="D375" s="30"/>
      <c r="E375" s="5"/>
      <c r="F375" s="30"/>
      <c r="G375" s="30"/>
      <c r="H375" s="30"/>
      <c r="I375" s="30"/>
      <c r="J375" s="30"/>
      <c r="K375" s="30"/>
      <c r="L375" s="30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30"/>
      <c r="B376" s="5"/>
      <c r="C376" s="5"/>
      <c r="D376" s="30"/>
      <c r="E376" s="5"/>
      <c r="F376" s="30"/>
      <c r="G376" s="30"/>
      <c r="H376" s="30"/>
      <c r="I376" s="30"/>
      <c r="J376" s="30"/>
      <c r="K376" s="30"/>
      <c r="L376" s="30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30"/>
      <c r="B377" s="5"/>
      <c r="C377" s="5"/>
      <c r="D377" s="30"/>
      <c r="E377" s="5"/>
      <c r="F377" s="30"/>
      <c r="G377" s="30"/>
      <c r="H377" s="30"/>
      <c r="I377" s="30"/>
      <c r="J377" s="30"/>
      <c r="K377" s="30"/>
      <c r="L377" s="30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30"/>
      <c r="B378" s="5"/>
      <c r="C378" s="5"/>
      <c r="D378" s="30"/>
      <c r="E378" s="5"/>
      <c r="F378" s="30"/>
      <c r="G378" s="30"/>
      <c r="H378" s="30"/>
      <c r="I378" s="30"/>
      <c r="J378" s="30"/>
      <c r="K378" s="30"/>
      <c r="L378" s="30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30"/>
      <c r="B379" s="5"/>
      <c r="C379" s="5"/>
      <c r="D379" s="30"/>
      <c r="E379" s="5"/>
      <c r="F379" s="30"/>
      <c r="G379" s="30"/>
      <c r="H379" s="30"/>
      <c r="I379" s="30"/>
      <c r="J379" s="30"/>
      <c r="K379" s="30"/>
      <c r="L379" s="30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30"/>
      <c r="B380" s="5"/>
      <c r="C380" s="5"/>
      <c r="D380" s="30"/>
      <c r="E380" s="5"/>
      <c r="F380" s="30"/>
      <c r="G380" s="30"/>
      <c r="H380" s="30"/>
      <c r="I380" s="30"/>
      <c r="J380" s="30"/>
      <c r="K380" s="30"/>
      <c r="L380" s="30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30"/>
      <c r="B381" s="5"/>
      <c r="C381" s="5"/>
      <c r="D381" s="30"/>
      <c r="E381" s="5"/>
      <c r="F381" s="30"/>
      <c r="G381" s="30"/>
      <c r="H381" s="30"/>
      <c r="I381" s="30"/>
      <c r="J381" s="30"/>
      <c r="K381" s="30"/>
      <c r="L381" s="30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30"/>
      <c r="B382" s="5"/>
      <c r="C382" s="5"/>
      <c r="D382" s="30"/>
      <c r="E382" s="5"/>
      <c r="F382" s="30"/>
      <c r="G382" s="30"/>
      <c r="H382" s="30"/>
      <c r="I382" s="30"/>
      <c r="J382" s="30"/>
      <c r="K382" s="30"/>
      <c r="L382" s="30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30"/>
      <c r="B383" s="5"/>
      <c r="C383" s="5"/>
      <c r="D383" s="30"/>
      <c r="E383" s="5"/>
      <c r="F383" s="30"/>
      <c r="G383" s="30"/>
      <c r="H383" s="30"/>
      <c r="I383" s="30"/>
      <c r="J383" s="30"/>
      <c r="K383" s="30"/>
      <c r="L383" s="30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30"/>
      <c r="B384" s="5"/>
      <c r="C384" s="5"/>
      <c r="D384" s="30"/>
      <c r="E384" s="5"/>
      <c r="F384" s="30"/>
      <c r="G384" s="30"/>
      <c r="H384" s="30"/>
      <c r="I384" s="30"/>
      <c r="J384" s="30"/>
      <c r="K384" s="30"/>
      <c r="L384" s="30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30"/>
      <c r="B385" s="5"/>
      <c r="C385" s="5"/>
      <c r="D385" s="30"/>
      <c r="E385" s="5"/>
      <c r="F385" s="30"/>
      <c r="G385" s="30"/>
      <c r="H385" s="30"/>
      <c r="I385" s="30"/>
      <c r="J385" s="30"/>
      <c r="K385" s="30"/>
      <c r="L385" s="30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30"/>
      <c r="B386" s="5"/>
      <c r="C386" s="5"/>
      <c r="D386" s="30"/>
      <c r="E386" s="5"/>
      <c r="F386" s="30"/>
      <c r="G386" s="30"/>
      <c r="H386" s="30"/>
      <c r="I386" s="30"/>
      <c r="J386" s="30"/>
      <c r="K386" s="30"/>
      <c r="L386" s="30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30"/>
      <c r="B387" s="5"/>
      <c r="C387" s="5"/>
      <c r="D387" s="30"/>
      <c r="E387" s="5"/>
      <c r="F387" s="30"/>
      <c r="G387" s="30"/>
      <c r="H387" s="30"/>
      <c r="I387" s="30"/>
      <c r="J387" s="30"/>
      <c r="K387" s="30"/>
      <c r="L387" s="30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30"/>
      <c r="B388" s="5"/>
      <c r="C388" s="5"/>
      <c r="D388" s="30"/>
      <c r="E388" s="5"/>
      <c r="F388" s="30"/>
      <c r="G388" s="30"/>
      <c r="H388" s="30"/>
      <c r="I388" s="30"/>
      <c r="J388" s="30"/>
      <c r="K388" s="30"/>
      <c r="L388" s="30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30"/>
      <c r="B389" s="5"/>
      <c r="C389" s="5"/>
      <c r="D389" s="30"/>
      <c r="E389" s="5"/>
      <c r="F389" s="30"/>
      <c r="G389" s="30"/>
      <c r="H389" s="30"/>
      <c r="I389" s="30"/>
      <c r="J389" s="30"/>
      <c r="K389" s="30"/>
      <c r="L389" s="30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30"/>
      <c r="B390" s="5"/>
      <c r="C390" s="5"/>
      <c r="D390" s="30"/>
      <c r="E390" s="5"/>
      <c r="F390" s="30"/>
      <c r="G390" s="30"/>
      <c r="H390" s="30"/>
      <c r="I390" s="30"/>
      <c r="J390" s="30"/>
      <c r="K390" s="30"/>
      <c r="L390" s="30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30"/>
      <c r="B391" s="5"/>
      <c r="C391" s="5"/>
      <c r="D391" s="30"/>
      <c r="E391" s="5"/>
      <c r="F391" s="30"/>
      <c r="G391" s="30"/>
      <c r="H391" s="30"/>
      <c r="I391" s="30"/>
      <c r="J391" s="30"/>
      <c r="K391" s="30"/>
      <c r="L391" s="30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30"/>
      <c r="B392" s="5"/>
      <c r="C392" s="5"/>
      <c r="D392" s="30"/>
      <c r="E392" s="5"/>
      <c r="F392" s="30"/>
      <c r="G392" s="30"/>
      <c r="H392" s="30"/>
      <c r="I392" s="30"/>
      <c r="J392" s="30"/>
      <c r="K392" s="30"/>
      <c r="L392" s="30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30"/>
      <c r="B393" s="5"/>
      <c r="C393" s="5"/>
      <c r="D393" s="30"/>
      <c r="E393" s="5"/>
      <c r="F393" s="30"/>
      <c r="G393" s="30"/>
      <c r="H393" s="30"/>
      <c r="I393" s="30"/>
      <c r="J393" s="30"/>
      <c r="K393" s="30"/>
      <c r="L393" s="30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30"/>
      <c r="B394" s="5"/>
      <c r="C394" s="5"/>
      <c r="D394" s="30"/>
      <c r="E394" s="5"/>
      <c r="F394" s="30"/>
      <c r="G394" s="30"/>
      <c r="H394" s="30"/>
      <c r="I394" s="30"/>
      <c r="J394" s="30"/>
      <c r="K394" s="30"/>
      <c r="L394" s="30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30"/>
      <c r="B395" s="5"/>
      <c r="C395" s="5"/>
      <c r="D395" s="30"/>
      <c r="E395" s="5"/>
      <c r="F395" s="30"/>
      <c r="G395" s="30"/>
      <c r="H395" s="30"/>
      <c r="I395" s="30"/>
      <c r="J395" s="30"/>
      <c r="K395" s="30"/>
      <c r="L395" s="30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30"/>
      <c r="B396" s="5"/>
      <c r="C396" s="5"/>
      <c r="D396" s="30"/>
      <c r="E396" s="5"/>
      <c r="F396" s="30"/>
      <c r="G396" s="30"/>
      <c r="H396" s="30"/>
      <c r="I396" s="30"/>
      <c r="J396" s="30"/>
      <c r="K396" s="30"/>
      <c r="L396" s="30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30"/>
      <c r="B397" s="5"/>
      <c r="C397" s="5"/>
      <c r="D397" s="30"/>
      <c r="E397" s="5"/>
      <c r="F397" s="30"/>
      <c r="G397" s="30"/>
      <c r="H397" s="30"/>
      <c r="I397" s="30"/>
      <c r="J397" s="30"/>
      <c r="K397" s="30"/>
      <c r="L397" s="30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30"/>
      <c r="B398" s="5"/>
      <c r="C398" s="5"/>
      <c r="D398" s="30"/>
      <c r="E398" s="5"/>
      <c r="F398" s="30"/>
      <c r="G398" s="30"/>
      <c r="H398" s="30"/>
      <c r="I398" s="30"/>
      <c r="J398" s="30"/>
      <c r="K398" s="30"/>
      <c r="L398" s="30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30"/>
      <c r="B399" s="5"/>
      <c r="C399" s="5"/>
      <c r="D399" s="30"/>
      <c r="E399" s="5"/>
      <c r="F399" s="30"/>
      <c r="G399" s="30"/>
      <c r="H399" s="30"/>
      <c r="I399" s="30"/>
      <c r="J399" s="30"/>
      <c r="K399" s="30"/>
      <c r="L399" s="30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30"/>
      <c r="B400" s="5"/>
      <c r="C400" s="5"/>
      <c r="D400" s="30"/>
      <c r="E400" s="5"/>
      <c r="F400" s="30"/>
      <c r="G400" s="30"/>
      <c r="H400" s="30"/>
      <c r="I400" s="30"/>
      <c r="J400" s="30"/>
      <c r="K400" s="30"/>
      <c r="L400" s="30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30"/>
      <c r="B401" s="5"/>
      <c r="C401" s="5"/>
      <c r="D401" s="30"/>
      <c r="E401" s="5"/>
      <c r="F401" s="30"/>
      <c r="G401" s="30"/>
      <c r="H401" s="30"/>
      <c r="I401" s="30"/>
      <c r="J401" s="30"/>
      <c r="K401" s="30"/>
      <c r="L401" s="30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30"/>
      <c r="B402" s="5"/>
      <c r="C402" s="5"/>
      <c r="D402" s="30"/>
      <c r="E402" s="5"/>
      <c r="F402" s="30"/>
      <c r="G402" s="30"/>
      <c r="H402" s="30"/>
      <c r="I402" s="30"/>
      <c r="J402" s="30"/>
      <c r="K402" s="30"/>
      <c r="L402" s="30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30"/>
      <c r="B403" s="5"/>
      <c r="C403" s="5"/>
      <c r="D403" s="30"/>
      <c r="E403" s="5"/>
      <c r="F403" s="30"/>
      <c r="G403" s="30"/>
      <c r="H403" s="30"/>
      <c r="I403" s="30"/>
      <c r="J403" s="30"/>
      <c r="K403" s="30"/>
      <c r="L403" s="30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30"/>
      <c r="B404" s="5"/>
      <c r="C404" s="5"/>
      <c r="D404" s="30"/>
      <c r="E404" s="5"/>
      <c r="F404" s="30"/>
      <c r="G404" s="30"/>
      <c r="H404" s="30"/>
      <c r="I404" s="30"/>
      <c r="J404" s="30"/>
      <c r="K404" s="30"/>
      <c r="L404" s="30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30"/>
      <c r="B405" s="5"/>
      <c r="C405" s="5"/>
      <c r="D405" s="30"/>
      <c r="E405" s="5"/>
      <c r="F405" s="30"/>
      <c r="G405" s="30"/>
      <c r="H405" s="30"/>
      <c r="I405" s="30"/>
      <c r="J405" s="30"/>
      <c r="K405" s="30"/>
      <c r="L405" s="30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30"/>
      <c r="B406" s="5"/>
      <c r="C406" s="5"/>
      <c r="D406" s="30"/>
      <c r="E406" s="5"/>
      <c r="F406" s="30"/>
      <c r="G406" s="30"/>
      <c r="H406" s="30"/>
      <c r="I406" s="30"/>
      <c r="J406" s="30"/>
      <c r="K406" s="30"/>
      <c r="L406" s="30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30"/>
      <c r="B407" s="5"/>
      <c r="C407" s="5"/>
      <c r="D407" s="30"/>
      <c r="E407" s="5"/>
      <c r="F407" s="30"/>
      <c r="G407" s="30"/>
      <c r="H407" s="30"/>
      <c r="I407" s="30"/>
      <c r="J407" s="30"/>
      <c r="K407" s="30"/>
      <c r="L407" s="30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30"/>
      <c r="B408" s="5"/>
      <c r="C408" s="5"/>
      <c r="D408" s="30"/>
      <c r="E408" s="5"/>
      <c r="F408" s="30"/>
      <c r="G408" s="30"/>
      <c r="H408" s="30"/>
      <c r="I408" s="30"/>
      <c r="J408" s="30"/>
      <c r="K408" s="30"/>
      <c r="L408" s="30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30"/>
      <c r="B409" s="5"/>
      <c r="C409" s="5"/>
      <c r="D409" s="30"/>
      <c r="E409" s="5"/>
      <c r="F409" s="30"/>
      <c r="G409" s="30"/>
      <c r="H409" s="30"/>
      <c r="I409" s="30"/>
      <c r="J409" s="30"/>
      <c r="K409" s="30"/>
      <c r="L409" s="30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30"/>
      <c r="B410" s="5"/>
      <c r="C410" s="5"/>
      <c r="D410" s="30"/>
      <c r="E410" s="5"/>
      <c r="F410" s="30"/>
      <c r="G410" s="30"/>
      <c r="H410" s="30"/>
      <c r="I410" s="30"/>
      <c r="J410" s="30"/>
      <c r="K410" s="30"/>
      <c r="L410" s="30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30"/>
      <c r="B411" s="5"/>
      <c r="C411" s="5"/>
      <c r="D411" s="30"/>
      <c r="E411" s="5"/>
      <c r="F411" s="30"/>
      <c r="G411" s="30"/>
      <c r="H411" s="30"/>
      <c r="I411" s="30"/>
      <c r="J411" s="30"/>
      <c r="K411" s="30"/>
      <c r="L411" s="30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30"/>
      <c r="B412" s="5"/>
      <c r="C412" s="5"/>
      <c r="D412" s="30"/>
      <c r="E412" s="5"/>
      <c r="F412" s="30"/>
      <c r="G412" s="30"/>
      <c r="H412" s="30"/>
      <c r="I412" s="30"/>
      <c r="J412" s="30"/>
      <c r="K412" s="30"/>
      <c r="L412" s="30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30"/>
      <c r="B413" s="5"/>
      <c r="C413" s="5"/>
      <c r="D413" s="30"/>
      <c r="E413" s="5"/>
      <c r="F413" s="30"/>
      <c r="G413" s="30"/>
      <c r="H413" s="30"/>
      <c r="I413" s="30"/>
      <c r="J413" s="30"/>
      <c r="K413" s="30"/>
      <c r="L413" s="30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30"/>
      <c r="B414" s="5"/>
      <c r="C414" s="5"/>
      <c r="D414" s="30"/>
      <c r="E414" s="5"/>
      <c r="F414" s="30"/>
      <c r="G414" s="30"/>
      <c r="H414" s="30"/>
      <c r="I414" s="30"/>
      <c r="J414" s="30"/>
      <c r="K414" s="30"/>
      <c r="L414" s="30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30"/>
      <c r="B415" s="5"/>
      <c r="C415" s="5"/>
      <c r="D415" s="30"/>
      <c r="E415" s="5"/>
      <c r="F415" s="30"/>
      <c r="G415" s="30"/>
      <c r="H415" s="30"/>
      <c r="I415" s="30"/>
      <c r="J415" s="30"/>
      <c r="K415" s="30"/>
      <c r="L415" s="30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30"/>
      <c r="B416" s="5"/>
      <c r="C416" s="5"/>
      <c r="D416" s="30"/>
      <c r="E416" s="5"/>
      <c r="F416" s="30"/>
      <c r="G416" s="30"/>
      <c r="H416" s="30"/>
      <c r="I416" s="30"/>
      <c r="J416" s="30"/>
      <c r="K416" s="30"/>
      <c r="L416" s="30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30"/>
      <c r="B417" s="5"/>
      <c r="C417" s="5"/>
      <c r="D417" s="30"/>
      <c r="E417" s="5"/>
      <c r="F417" s="30"/>
      <c r="G417" s="30"/>
      <c r="H417" s="30"/>
      <c r="I417" s="30"/>
      <c r="J417" s="30"/>
      <c r="K417" s="30"/>
      <c r="L417" s="30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30"/>
      <c r="B418" s="5"/>
      <c r="C418" s="5"/>
      <c r="D418" s="30"/>
      <c r="E418" s="5"/>
      <c r="F418" s="30"/>
      <c r="G418" s="30"/>
      <c r="H418" s="30"/>
      <c r="I418" s="30"/>
      <c r="J418" s="30"/>
      <c r="K418" s="30"/>
      <c r="L418" s="30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30"/>
      <c r="B419" s="5"/>
      <c r="C419" s="5"/>
      <c r="D419" s="30"/>
      <c r="E419" s="5"/>
      <c r="F419" s="30"/>
      <c r="G419" s="30"/>
      <c r="H419" s="30"/>
      <c r="I419" s="30"/>
      <c r="J419" s="30"/>
      <c r="K419" s="30"/>
      <c r="L419" s="30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30"/>
      <c r="B420" s="5"/>
      <c r="C420" s="5"/>
      <c r="D420" s="30"/>
      <c r="E420" s="5"/>
      <c r="F420" s="30"/>
      <c r="G420" s="30"/>
      <c r="H420" s="30"/>
      <c r="I420" s="30"/>
      <c r="J420" s="30"/>
      <c r="K420" s="30"/>
      <c r="L420" s="30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30"/>
      <c r="B421" s="5"/>
      <c r="C421" s="5"/>
      <c r="D421" s="30"/>
      <c r="E421" s="5"/>
      <c r="F421" s="30"/>
      <c r="G421" s="30"/>
      <c r="H421" s="30"/>
      <c r="I421" s="30"/>
      <c r="J421" s="30"/>
      <c r="K421" s="30"/>
      <c r="L421" s="30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30"/>
      <c r="B422" s="5"/>
      <c r="C422" s="5"/>
      <c r="D422" s="30"/>
      <c r="E422" s="5"/>
      <c r="F422" s="30"/>
      <c r="G422" s="30"/>
      <c r="H422" s="30"/>
      <c r="I422" s="30"/>
      <c r="J422" s="30"/>
      <c r="K422" s="30"/>
      <c r="L422" s="30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30"/>
      <c r="B423" s="5"/>
      <c r="C423" s="5"/>
      <c r="D423" s="30"/>
      <c r="E423" s="5"/>
      <c r="F423" s="30"/>
      <c r="G423" s="30"/>
      <c r="H423" s="30"/>
      <c r="I423" s="30"/>
      <c r="J423" s="30"/>
      <c r="K423" s="30"/>
      <c r="L423" s="30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30"/>
      <c r="B424" s="5"/>
      <c r="C424" s="5"/>
      <c r="D424" s="30"/>
      <c r="E424" s="5"/>
      <c r="F424" s="30"/>
      <c r="G424" s="30"/>
      <c r="H424" s="30"/>
      <c r="I424" s="30"/>
      <c r="J424" s="30"/>
      <c r="K424" s="30"/>
      <c r="L424" s="30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30"/>
      <c r="B425" s="5"/>
      <c r="C425" s="5"/>
      <c r="D425" s="30"/>
      <c r="E425" s="5"/>
      <c r="F425" s="30"/>
      <c r="G425" s="30"/>
      <c r="H425" s="30"/>
      <c r="I425" s="30"/>
      <c r="J425" s="30"/>
      <c r="K425" s="30"/>
      <c r="L425" s="30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30"/>
      <c r="B426" s="5"/>
      <c r="C426" s="5"/>
      <c r="D426" s="30"/>
      <c r="E426" s="5"/>
      <c r="F426" s="30"/>
      <c r="G426" s="30"/>
      <c r="H426" s="30"/>
      <c r="I426" s="30"/>
      <c r="J426" s="30"/>
      <c r="K426" s="30"/>
      <c r="L426" s="30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30"/>
      <c r="B427" s="5"/>
      <c r="C427" s="5"/>
      <c r="D427" s="30"/>
      <c r="E427" s="5"/>
      <c r="F427" s="30"/>
      <c r="G427" s="30"/>
      <c r="H427" s="30"/>
      <c r="I427" s="30"/>
      <c r="J427" s="30"/>
      <c r="K427" s="30"/>
      <c r="L427" s="30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30"/>
      <c r="B428" s="5"/>
      <c r="C428" s="5"/>
      <c r="D428" s="30"/>
      <c r="E428" s="5"/>
      <c r="F428" s="30"/>
      <c r="G428" s="30"/>
      <c r="H428" s="30"/>
      <c r="I428" s="30"/>
      <c r="J428" s="30"/>
      <c r="K428" s="30"/>
      <c r="L428" s="30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30"/>
      <c r="B429" s="5"/>
      <c r="C429" s="5"/>
      <c r="D429" s="30"/>
      <c r="E429" s="5"/>
      <c r="F429" s="30"/>
      <c r="G429" s="30"/>
      <c r="H429" s="30"/>
      <c r="I429" s="30"/>
      <c r="J429" s="30"/>
      <c r="K429" s="30"/>
      <c r="L429" s="30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30"/>
      <c r="B430" s="5"/>
      <c r="C430" s="5"/>
      <c r="D430" s="30"/>
      <c r="E430" s="5"/>
      <c r="F430" s="30"/>
      <c r="G430" s="30"/>
      <c r="H430" s="30"/>
      <c r="I430" s="30"/>
      <c r="J430" s="30"/>
      <c r="K430" s="30"/>
      <c r="L430" s="30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30"/>
      <c r="B431" s="5"/>
      <c r="C431" s="5"/>
      <c r="D431" s="30"/>
      <c r="E431" s="5"/>
      <c r="F431" s="30"/>
      <c r="G431" s="30"/>
      <c r="H431" s="30"/>
      <c r="I431" s="30"/>
      <c r="J431" s="30"/>
      <c r="K431" s="30"/>
      <c r="L431" s="30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30"/>
      <c r="B432" s="5"/>
      <c r="C432" s="5"/>
      <c r="D432" s="30"/>
      <c r="E432" s="5"/>
      <c r="F432" s="30"/>
      <c r="G432" s="30"/>
      <c r="H432" s="30"/>
      <c r="I432" s="30"/>
      <c r="J432" s="30"/>
      <c r="K432" s="30"/>
      <c r="L432" s="30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30"/>
      <c r="B433" s="5"/>
      <c r="C433" s="5"/>
      <c r="D433" s="30"/>
      <c r="E433" s="5"/>
      <c r="F433" s="30"/>
      <c r="G433" s="30"/>
      <c r="H433" s="30"/>
      <c r="I433" s="30"/>
      <c r="J433" s="30"/>
      <c r="K433" s="30"/>
      <c r="L433" s="30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30"/>
      <c r="B434" s="5"/>
      <c r="C434" s="5"/>
      <c r="D434" s="30"/>
      <c r="E434" s="5"/>
      <c r="F434" s="30"/>
      <c r="G434" s="30"/>
      <c r="H434" s="30"/>
      <c r="I434" s="30"/>
      <c r="J434" s="30"/>
      <c r="K434" s="30"/>
      <c r="L434" s="30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30"/>
      <c r="B435" s="5"/>
      <c r="C435" s="5"/>
      <c r="D435" s="30"/>
      <c r="E435" s="5"/>
      <c r="F435" s="30"/>
      <c r="G435" s="30"/>
      <c r="H435" s="30"/>
      <c r="I435" s="30"/>
      <c r="J435" s="30"/>
      <c r="K435" s="30"/>
      <c r="L435" s="30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30"/>
      <c r="B436" s="5"/>
      <c r="C436" s="5"/>
      <c r="D436" s="30"/>
      <c r="E436" s="5"/>
      <c r="F436" s="30"/>
      <c r="G436" s="30"/>
      <c r="H436" s="30"/>
      <c r="I436" s="30"/>
      <c r="J436" s="30"/>
      <c r="K436" s="30"/>
      <c r="L436" s="30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30"/>
      <c r="B437" s="5"/>
      <c r="C437" s="5"/>
      <c r="D437" s="30"/>
      <c r="E437" s="5"/>
      <c r="F437" s="30"/>
      <c r="G437" s="30"/>
      <c r="H437" s="30"/>
      <c r="I437" s="30"/>
      <c r="J437" s="30"/>
      <c r="K437" s="30"/>
      <c r="L437" s="30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30"/>
      <c r="B438" s="5"/>
      <c r="C438" s="5"/>
      <c r="D438" s="30"/>
      <c r="E438" s="5"/>
      <c r="F438" s="30"/>
      <c r="G438" s="30"/>
      <c r="H438" s="30"/>
      <c r="I438" s="30"/>
      <c r="J438" s="30"/>
      <c r="K438" s="30"/>
      <c r="L438" s="30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30"/>
      <c r="B439" s="5"/>
      <c r="C439" s="5"/>
      <c r="D439" s="30"/>
      <c r="E439" s="5"/>
      <c r="F439" s="30"/>
      <c r="G439" s="30"/>
      <c r="H439" s="30"/>
      <c r="I439" s="30"/>
      <c r="J439" s="30"/>
      <c r="K439" s="30"/>
      <c r="L439" s="30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30"/>
      <c r="B440" s="5"/>
      <c r="C440" s="5"/>
      <c r="D440" s="30"/>
      <c r="E440" s="5"/>
      <c r="F440" s="30"/>
      <c r="G440" s="30"/>
      <c r="H440" s="30"/>
      <c r="I440" s="30"/>
      <c r="J440" s="30"/>
      <c r="K440" s="30"/>
      <c r="L440" s="30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30"/>
      <c r="B441" s="5"/>
      <c r="C441" s="5"/>
      <c r="D441" s="30"/>
      <c r="E441" s="5"/>
      <c r="F441" s="30"/>
      <c r="G441" s="30"/>
      <c r="H441" s="30"/>
      <c r="I441" s="30"/>
      <c r="J441" s="30"/>
      <c r="K441" s="30"/>
      <c r="L441" s="30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30"/>
      <c r="B442" s="5"/>
      <c r="C442" s="5"/>
      <c r="D442" s="30"/>
      <c r="E442" s="5"/>
      <c r="F442" s="30"/>
      <c r="G442" s="30"/>
      <c r="H442" s="30"/>
      <c r="I442" s="30"/>
      <c r="J442" s="30"/>
      <c r="K442" s="30"/>
      <c r="L442" s="30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30"/>
      <c r="B443" s="5"/>
      <c r="C443" s="5"/>
      <c r="D443" s="30"/>
      <c r="E443" s="5"/>
      <c r="F443" s="30"/>
      <c r="G443" s="30"/>
      <c r="H443" s="30"/>
      <c r="I443" s="30"/>
      <c r="J443" s="30"/>
      <c r="K443" s="30"/>
      <c r="L443" s="30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30"/>
      <c r="B444" s="5"/>
      <c r="C444" s="5"/>
      <c r="D444" s="30"/>
      <c r="E444" s="5"/>
      <c r="F444" s="30"/>
      <c r="G444" s="30"/>
      <c r="H444" s="30"/>
      <c r="I444" s="30"/>
      <c r="J444" s="30"/>
      <c r="K444" s="30"/>
      <c r="L444" s="30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30"/>
      <c r="B445" s="5"/>
      <c r="C445" s="5"/>
      <c r="D445" s="30"/>
      <c r="E445" s="5"/>
      <c r="F445" s="30"/>
      <c r="G445" s="30"/>
      <c r="H445" s="30"/>
      <c r="I445" s="30"/>
      <c r="J445" s="30"/>
      <c r="K445" s="30"/>
      <c r="L445" s="30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30"/>
      <c r="B446" s="5"/>
      <c r="C446" s="5"/>
      <c r="D446" s="30"/>
      <c r="E446" s="5"/>
      <c r="F446" s="30"/>
      <c r="G446" s="30"/>
      <c r="H446" s="30"/>
      <c r="I446" s="30"/>
      <c r="J446" s="30"/>
      <c r="K446" s="30"/>
      <c r="L446" s="30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30"/>
      <c r="B447" s="5"/>
      <c r="C447" s="5"/>
      <c r="D447" s="30"/>
      <c r="E447" s="5"/>
      <c r="F447" s="30"/>
      <c r="G447" s="30"/>
      <c r="H447" s="30"/>
      <c r="I447" s="30"/>
      <c r="J447" s="30"/>
      <c r="K447" s="30"/>
      <c r="L447" s="30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30"/>
      <c r="B448" s="5"/>
      <c r="C448" s="5"/>
      <c r="D448" s="30"/>
      <c r="E448" s="5"/>
      <c r="F448" s="30"/>
      <c r="G448" s="30"/>
      <c r="H448" s="30"/>
      <c r="I448" s="30"/>
      <c r="J448" s="30"/>
      <c r="K448" s="30"/>
      <c r="L448" s="30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30"/>
      <c r="B449" s="5"/>
      <c r="C449" s="5"/>
      <c r="D449" s="30"/>
      <c r="E449" s="5"/>
      <c r="F449" s="30"/>
      <c r="G449" s="30"/>
      <c r="H449" s="30"/>
      <c r="I449" s="30"/>
      <c r="J449" s="30"/>
      <c r="K449" s="30"/>
      <c r="L449" s="30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30"/>
      <c r="B450" s="5"/>
      <c r="C450" s="5"/>
      <c r="D450" s="30"/>
      <c r="E450" s="5"/>
      <c r="F450" s="30"/>
      <c r="G450" s="30"/>
      <c r="H450" s="30"/>
      <c r="I450" s="30"/>
      <c r="J450" s="30"/>
      <c r="K450" s="30"/>
      <c r="L450" s="30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30"/>
      <c r="B451" s="5"/>
      <c r="C451" s="5"/>
      <c r="D451" s="30"/>
      <c r="E451" s="5"/>
      <c r="F451" s="30"/>
      <c r="G451" s="30"/>
      <c r="H451" s="30"/>
      <c r="I451" s="30"/>
      <c r="J451" s="30"/>
      <c r="K451" s="30"/>
      <c r="L451" s="30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30"/>
      <c r="B452" s="5"/>
      <c r="C452" s="5"/>
      <c r="D452" s="30"/>
      <c r="E452" s="5"/>
      <c r="F452" s="30"/>
      <c r="G452" s="30"/>
      <c r="H452" s="30"/>
      <c r="I452" s="30"/>
      <c r="J452" s="30"/>
      <c r="K452" s="30"/>
      <c r="L452" s="30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30"/>
      <c r="B453" s="5"/>
      <c r="C453" s="5"/>
      <c r="D453" s="30"/>
      <c r="E453" s="5"/>
      <c r="F453" s="30"/>
      <c r="G453" s="30"/>
      <c r="H453" s="30"/>
      <c r="I453" s="30"/>
      <c r="J453" s="30"/>
      <c r="K453" s="30"/>
      <c r="L453" s="30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30"/>
      <c r="B454" s="5"/>
      <c r="C454" s="5"/>
      <c r="D454" s="30"/>
      <c r="E454" s="5"/>
      <c r="F454" s="30"/>
      <c r="G454" s="30"/>
      <c r="H454" s="30"/>
      <c r="I454" s="30"/>
      <c r="J454" s="30"/>
      <c r="K454" s="30"/>
      <c r="L454" s="30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30"/>
      <c r="B455" s="5"/>
      <c r="C455" s="5"/>
      <c r="D455" s="30"/>
      <c r="E455" s="5"/>
      <c r="F455" s="30"/>
      <c r="G455" s="30"/>
      <c r="H455" s="30"/>
      <c r="I455" s="30"/>
      <c r="J455" s="30"/>
      <c r="K455" s="30"/>
      <c r="L455" s="30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30"/>
      <c r="B456" s="5"/>
      <c r="C456" s="5"/>
      <c r="D456" s="30"/>
      <c r="E456" s="5"/>
      <c r="F456" s="30"/>
      <c r="G456" s="30"/>
      <c r="H456" s="30"/>
      <c r="I456" s="30"/>
      <c r="J456" s="30"/>
      <c r="K456" s="30"/>
      <c r="L456" s="30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30"/>
      <c r="B457" s="5"/>
      <c r="C457" s="5"/>
      <c r="D457" s="30"/>
      <c r="E457" s="5"/>
      <c r="F457" s="30"/>
      <c r="G457" s="30"/>
      <c r="H457" s="30"/>
      <c r="I457" s="30"/>
      <c r="J457" s="30"/>
      <c r="K457" s="30"/>
      <c r="L457" s="30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30"/>
      <c r="B458" s="5"/>
      <c r="C458" s="5"/>
      <c r="D458" s="30"/>
      <c r="E458" s="5"/>
      <c r="F458" s="30"/>
      <c r="G458" s="30"/>
      <c r="H458" s="30"/>
      <c r="I458" s="30"/>
      <c r="J458" s="30"/>
      <c r="K458" s="30"/>
      <c r="L458" s="30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30"/>
      <c r="B459" s="5"/>
      <c r="C459" s="5"/>
      <c r="D459" s="30"/>
      <c r="E459" s="5"/>
      <c r="F459" s="30"/>
      <c r="G459" s="30"/>
      <c r="H459" s="30"/>
      <c r="I459" s="30"/>
      <c r="J459" s="30"/>
      <c r="K459" s="30"/>
      <c r="L459" s="30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30"/>
      <c r="B460" s="5"/>
      <c r="C460" s="5"/>
      <c r="D460" s="30"/>
      <c r="E460" s="5"/>
      <c r="F460" s="30"/>
      <c r="G460" s="30"/>
      <c r="H460" s="30"/>
      <c r="I460" s="30"/>
      <c r="J460" s="30"/>
      <c r="K460" s="30"/>
      <c r="L460" s="30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30"/>
      <c r="B461" s="5"/>
      <c r="C461" s="5"/>
      <c r="D461" s="30"/>
      <c r="E461" s="5"/>
      <c r="F461" s="30"/>
      <c r="G461" s="30"/>
      <c r="H461" s="30"/>
      <c r="I461" s="30"/>
      <c r="J461" s="30"/>
      <c r="K461" s="30"/>
      <c r="L461" s="30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30"/>
      <c r="B462" s="5"/>
      <c r="C462" s="5"/>
      <c r="D462" s="30"/>
      <c r="E462" s="5"/>
      <c r="F462" s="30"/>
      <c r="G462" s="30"/>
      <c r="H462" s="30"/>
      <c r="I462" s="30"/>
      <c r="J462" s="30"/>
      <c r="K462" s="30"/>
      <c r="L462" s="30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30"/>
      <c r="B463" s="5"/>
      <c r="C463" s="5"/>
      <c r="D463" s="30"/>
      <c r="E463" s="5"/>
      <c r="F463" s="30"/>
      <c r="G463" s="30"/>
      <c r="H463" s="30"/>
      <c r="I463" s="30"/>
      <c r="J463" s="30"/>
      <c r="K463" s="30"/>
      <c r="L463" s="30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30"/>
      <c r="B464" s="5"/>
      <c r="C464" s="5"/>
      <c r="D464" s="30"/>
      <c r="E464" s="5"/>
      <c r="F464" s="30"/>
      <c r="G464" s="30"/>
      <c r="H464" s="30"/>
      <c r="I464" s="30"/>
      <c r="J464" s="30"/>
      <c r="K464" s="30"/>
      <c r="L464" s="30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30"/>
      <c r="B465" s="5"/>
      <c r="C465" s="5"/>
      <c r="D465" s="30"/>
      <c r="E465" s="5"/>
      <c r="F465" s="30"/>
      <c r="G465" s="30"/>
      <c r="H465" s="30"/>
      <c r="I465" s="30"/>
      <c r="J465" s="30"/>
      <c r="K465" s="30"/>
      <c r="L465" s="30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30"/>
      <c r="B466" s="5"/>
      <c r="C466" s="5"/>
      <c r="D466" s="30"/>
      <c r="E466" s="5"/>
      <c r="F466" s="30"/>
      <c r="G466" s="30"/>
      <c r="H466" s="30"/>
      <c r="I466" s="30"/>
      <c r="J466" s="30"/>
      <c r="K466" s="30"/>
      <c r="L466" s="30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30"/>
      <c r="B467" s="5"/>
      <c r="C467" s="5"/>
      <c r="D467" s="30"/>
      <c r="E467" s="5"/>
      <c r="F467" s="30"/>
      <c r="G467" s="30"/>
      <c r="H467" s="30"/>
      <c r="I467" s="30"/>
      <c r="J467" s="30"/>
      <c r="K467" s="30"/>
      <c r="L467" s="30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30"/>
      <c r="B468" s="5"/>
      <c r="C468" s="5"/>
      <c r="D468" s="30"/>
      <c r="E468" s="5"/>
      <c r="F468" s="30"/>
      <c r="G468" s="30"/>
      <c r="H468" s="30"/>
      <c r="I468" s="30"/>
      <c r="J468" s="30"/>
      <c r="K468" s="30"/>
      <c r="L468" s="30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30"/>
      <c r="B469" s="5"/>
      <c r="C469" s="5"/>
      <c r="D469" s="30"/>
      <c r="E469" s="5"/>
      <c r="F469" s="30"/>
      <c r="G469" s="30"/>
      <c r="H469" s="30"/>
      <c r="I469" s="30"/>
      <c r="J469" s="30"/>
      <c r="K469" s="30"/>
      <c r="L469" s="30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30"/>
      <c r="B470" s="5"/>
      <c r="C470" s="5"/>
      <c r="D470" s="30"/>
      <c r="E470" s="5"/>
      <c r="F470" s="30"/>
      <c r="G470" s="30"/>
      <c r="H470" s="30"/>
      <c r="I470" s="30"/>
      <c r="J470" s="30"/>
      <c r="K470" s="30"/>
      <c r="L470" s="30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30"/>
      <c r="B471" s="5"/>
      <c r="C471" s="5"/>
      <c r="D471" s="30"/>
      <c r="E471" s="5"/>
      <c r="F471" s="30"/>
      <c r="G471" s="30"/>
      <c r="H471" s="30"/>
      <c r="I471" s="30"/>
      <c r="J471" s="30"/>
      <c r="K471" s="30"/>
      <c r="L471" s="30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30"/>
      <c r="B472" s="5"/>
      <c r="C472" s="5"/>
      <c r="D472" s="30"/>
      <c r="E472" s="5"/>
      <c r="F472" s="30"/>
      <c r="G472" s="30"/>
      <c r="H472" s="30"/>
      <c r="I472" s="30"/>
      <c r="J472" s="30"/>
      <c r="K472" s="30"/>
      <c r="L472" s="30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30"/>
      <c r="B473" s="5"/>
      <c r="C473" s="5"/>
      <c r="D473" s="30"/>
      <c r="E473" s="5"/>
      <c r="F473" s="30"/>
      <c r="G473" s="30"/>
      <c r="H473" s="30"/>
      <c r="I473" s="30"/>
      <c r="J473" s="30"/>
      <c r="K473" s="30"/>
      <c r="L473" s="30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30"/>
      <c r="B474" s="5"/>
      <c r="C474" s="5"/>
      <c r="D474" s="30"/>
      <c r="E474" s="5"/>
      <c r="F474" s="30"/>
      <c r="G474" s="30"/>
      <c r="H474" s="30"/>
      <c r="I474" s="30"/>
      <c r="J474" s="30"/>
      <c r="K474" s="30"/>
      <c r="L474" s="30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30"/>
      <c r="B475" s="5"/>
      <c r="C475" s="5"/>
      <c r="D475" s="30"/>
      <c r="E475" s="5"/>
      <c r="F475" s="30"/>
      <c r="G475" s="30"/>
      <c r="H475" s="30"/>
      <c r="I475" s="30"/>
      <c r="J475" s="30"/>
      <c r="K475" s="30"/>
      <c r="L475" s="30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30"/>
      <c r="B476" s="5"/>
      <c r="C476" s="5"/>
      <c r="D476" s="30"/>
      <c r="E476" s="5"/>
      <c r="F476" s="30"/>
      <c r="G476" s="30"/>
      <c r="H476" s="30"/>
      <c r="I476" s="30"/>
      <c r="J476" s="30"/>
      <c r="K476" s="30"/>
      <c r="L476" s="30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30"/>
      <c r="B477" s="5"/>
      <c r="C477" s="5"/>
      <c r="D477" s="30"/>
      <c r="E477" s="5"/>
      <c r="F477" s="30"/>
      <c r="G477" s="30"/>
      <c r="H477" s="30"/>
      <c r="I477" s="30"/>
      <c r="J477" s="30"/>
      <c r="K477" s="30"/>
      <c r="L477" s="30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30"/>
      <c r="B478" s="5"/>
      <c r="C478" s="5"/>
      <c r="D478" s="30"/>
      <c r="E478" s="5"/>
      <c r="F478" s="30"/>
      <c r="G478" s="30"/>
      <c r="H478" s="30"/>
      <c r="I478" s="30"/>
      <c r="J478" s="30"/>
      <c r="K478" s="30"/>
      <c r="L478" s="30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30"/>
      <c r="B479" s="5"/>
      <c r="C479" s="5"/>
      <c r="D479" s="30"/>
      <c r="E479" s="5"/>
      <c r="F479" s="30"/>
      <c r="G479" s="30"/>
      <c r="H479" s="30"/>
      <c r="I479" s="30"/>
      <c r="J479" s="30"/>
      <c r="K479" s="30"/>
      <c r="L479" s="30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30"/>
      <c r="B480" s="5"/>
      <c r="C480" s="5"/>
      <c r="D480" s="30"/>
      <c r="E480" s="5"/>
      <c r="F480" s="30"/>
      <c r="G480" s="30"/>
      <c r="H480" s="30"/>
      <c r="I480" s="30"/>
      <c r="J480" s="30"/>
      <c r="K480" s="30"/>
      <c r="L480" s="30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30"/>
      <c r="B481" s="5"/>
      <c r="C481" s="5"/>
      <c r="D481" s="30"/>
      <c r="E481" s="5"/>
      <c r="F481" s="30"/>
      <c r="G481" s="30"/>
      <c r="H481" s="30"/>
      <c r="I481" s="30"/>
      <c r="J481" s="30"/>
      <c r="K481" s="30"/>
      <c r="L481" s="30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30"/>
      <c r="B482" s="5"/>
      <c r="C482" s="5"/>
      <c r="D482" s="30"/>
      <c r="E482" s="5"/>
      <c r="F482" s="30"/>
      <c r="G482" s="30"/>
      <c r="H482" s="30"/>
      <c r="I482" s="30"/>
      <c r="J482" s="30"/>
      <c r="K482" s="30"/>
      <c r="L482" s="30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30"/>
      <c r="B483" s="5"/>
      <c r="C483" s="5"/>
      <c r="D483" s="30"/>
      <c r="E483" s="5"/>
      <c r="F483" s="30"/>
      <c r="G483" s="30"/>
      <c r="H483" s="30"/>
      <c r="I483" s="30"/>
      <c r="J483" s="30"/>
      <c r="K483" s="30"/>
      <c r="L483" s="30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30"/>
      <c r="B484" s="5"/>
      <c r="C484" s="5"/>
      <c r="D484" s="30"/>
      <c r="E484" s="5"/>
      <c r="F484" s="30"/>
      <c r="G484" s="30"/>
      <c r="H484" s="30"/>
      <c r="I484" s="30"/>
      <c r="J484" s="30"/>
      <c r="K484" s="30"/>
      <c r="L484" s="30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30"/>
      <c r="B485" s="5"/>
      <c r="C485" s="5"/>
      <c r="D485" s="30"/>
      <c r="E485" s="5"/>
      <c r="F485" s="30"/>
      <c r="G485" s="30"/>
      <c r="H485" s="30"/>
      <c r="I485" s="30"/>
      <c r="J485" s="30"/>
      <c r="K485" s="30"/>
      <c r="L485" s="30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30"/>
      <c r="B486" s="5"/>
      <c r="C486" s="5"/>
      <c r="D486" s="30"/>
      <c r="E486" s="5"/>
      <c r="F486" s="30"/>
      <c r="G486" s="30"/>
      <c r="H486" s="30"/>
      <c r="I486" s="30"/>
      <c r="J486" s="30"/>
      <c r="K486" s="30"/>
      <c r="L486" s="30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30"/>
      <c r="B487" s="5"/>
      <c r="C487" s="5"/>
      <c r="D487" s="30"/>
      <c r="E487" s="5"/>
      <c r="F487" s="30"/>
      <c r="G487" s="30"/>
      <c r="H487" s="30"/>
      <c r="I487" s="30"/>
      <c r="J487" s="30"/>
      <c r="K487" s="30"/>
      <c r="L487" s="30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30"/>
      <c r="B488" s="5"/>
      <c r="C488" s="5"/>
      <c r="D488" s="30"/>
      <c r="E488" s="5"/>
      <c r="F488" s="30"/>
      <c r="G488" s="30"/>
      <c r="H488" s="30"/>
      <c r="I488" s="30"/>
      <c r="J488" s="30"/>
      <c r="K488" s="30"/>
      <c r="L488" s="30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30"/>
      <c r="B489" s="5"/>
      <c r="C489" s="5"/>
      <c r="D489" s="30"/>
      <c r="E489" s="5"/>
      <c r="F489" s="30"/>
      <c r="G489" s="30"/>
      <c r="H489" s="30"/>
      <c r="I489" s="30"/>
      <c r="J489" s="30"/>
      <c r="K489" s="30"/>
      <c r="L489" s="30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30"/>
      <c r="B490" s="5"/>
      <c r="C490" s="5"/>
      <c r="D490" s="30"/>
      <c r="E490" s="5"/>
      <c r="F490" s="30"/>
      <c r="G490" s="30"/>
      <c r="H490" s="30"/>
      <c r="I490" s="30"/>
      <c r="J490" s="30"/>
      <c r="K490" s="30"/>
      <c r="L490" s="30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30"/>
      <c r="B491" s="5"/>
      <c r="C491" s="5"/>
      <c r="D491" s="30"/>
      <c r="E491" s="5"/>
      <c r="F491" s="30"/>
      <c r="G491" s="30"/>
      <c r="H491" s="30"/>
      <c r="I491" s="30"/>
      <c r="J491" s="30"/>
      <c r="K491" s="30"/>
      <c r="L491" s="30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30"/>
      <c r="B492" s="5"/>
      <c r="C492" s="5"/>
      <c r="D492" s="30"/>
      <c r="E492" s="5"/>
      <c r="F492" s="30"/>
      <c r="G492" s="30"/>
      <c r="H492" s="30"/>
      <c r="I492" s="30"/>
      <c r="J492" s="30"/>
      <c r="K492" s="30"/>
      <c r="L492" s="30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30"/>
      <c r="B493" s="5"/>
      <c r="C493" s="5"/>
      <c r="D493" s="30"/>
      <c r="E493" s="5"/>
      <c r="F493" s="30"/>
      <c r="G493" s="30"/>
      <c r="H493" s="30"/>
      <c r="I493" s="30"/>
      <c r="J493" s="30"/>
      <c r="K493" s="30"/>
      <c r="L493" s="30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30"/>
      <c r="B494" s="5"/>
      <c r="C494" s="5"/>
      <c r="D494" s="30"/>
      <c r="E494" s="5"/>
      <c r="F494" s="30"/>
      <c r="G494" s="30"/>
      <c r="H494" s="30"/>
      <c r="I494" s="30"/>
      <c r="J494" s="30"/>
      <c r="K494" s="30"/>
      <c r="L494" s="30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30"/>
      <c r="B495" s="5"/>
      <c r="C495" s="5"/>
      <c r="D495" s="30"/>
      <c r="E495" s="5"/>
      <c r="F495" s="30"/>
      <c r="G495" s="30"/>
      <c r="H495" s="30"/>
      <c r="I495" s="30"/>
      <c r="J495" s="30"/>
      <c r="K495" s="30"/>
      <c r="L495" s="30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30"/>
      <c r="B496" s="5"/>
      <c r="C496" s="5"/>
      <c r="D496" s="30"/>
      <c r="E496" s="5"/>
      <c r="F496" s="30"/>
      <c r="G496" s="30"/>
      <c r="H496" s="30"/>
      <c r="I496" s="30"/>
      <c r="J496" s="30"/>
      <c r="K496" s="30"/>
      <c r="L496" s="30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30"/>
      <c r="B497" s="5"/>
      <c r="C497" s="5"/>
      <c r="D497" s="30"/>
      <c r="E497" s="5"/>
      <c r="F497" s="30"/>
      <c r="G497" s="30"/>
      <c r="H497" s="30"/>
      <c r="I497" s="30"/>
      <c r="J497" s="30"/>
      <c r="K497" s="30"/>
      <c r="L497" s="30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30"/>
      <c r="B498" s="5"/>
      <c r="C498" s="5"/>
      <c r="D498" s="30"/>
      <c r="E498" s="5"/>
      <c r="F498" s="30"/>
      <c r="G498" s="30"/>
      <c r="H498" s="30"/>
      <c r="I498" s="30"/>
      <c r="J498" s="30"/>
      <c r="K498" s="30"/>
      <c r="L498" s="30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30"/>
      <c r="B499" s="5"/>
      <c r="C499" s="5"/>
      <c r="D499" s="30"/>
      <c r="E499" s="5"/>
      <c r="F499" s="30"/>
      <c r="G499" s="30"/>
      <c r="H499" s="30"/>
      <c r="I499" s="30"/>
      <c r="J499" s="30"/>
      <c r="K499" s="30"/>
      <c r="L499" s="30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30"/>
      <c r="B500" s="5"/>
      <c r="C500" s="5"/>
      <c r="D500" s="30"/>
      <c r="E500" s="5"/>
      <c r="F500" s="30"/>
      <c r="G500" s="30"/>
      <c r="H500" s="30"/>
      <c r="I500" s="30"/>
      <c r="J500" s="30"/>
      <c r="K500" s="30"/>
      <c r="L500" s="30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30"/>
      <c r="B501" s="5"/>
      <c r="C501" s="5"/>
      <c r="D501" s="30"/>
      <c r="E501" s="5"/>
      <c r="F501" s="30"/>
      <c r="G501" s="30"/>
      <c r="H501" s="30"/>
      <c r="I501" s="30"/>
      <c r="J501" s="30"/>
      <c r="K501" s="30"/>
      <c r="L501" s="30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30"/>
      <c r="B502" s="5"/>
      <c r="C502" s="5"/>
      <c r="D502" s="30"/>
      <c r="E502" s="5"/>
      <c r="F502" s="30"/>
      <c r="G502" s="30"/>
      <c r="H502" s="30"/>
      <c r="I502" s="30"/>
      <c r="J502" s="30"/>
      <c r="K502" s="30"/>
      <c r="L502" s="30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30"/>
      <c r="B503" s="5"/>
      <c r="C503" s="5"/>
      <c r="D503" s="30"/>
      <c r="E503" s="5"/>
      <c r="F503" s="30"/>
      <c r="G503" s="30"/>
      <c r="H503" s="30"/>
      <c r="I503" s="30"/>
      <c r="J503" s="30"/>
      <c r="K503" s="30"/>
      <c r="L503" s="30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30"/>
      <c r="B504" s="5"/>
      <c r="C504" s="5"/>
      <c r="D504" s="30"/>
      <c r="E504" s="5"/>
      <c r="F504" s="30"/>
      <c r="G504" s="30"/>
      <c r="H504" s="30"/>
      <c r="I504" s="30"/>
      <c r="J504" s="30"/>
      <c r="K504" s="30"/>
      <c r="L504" s="30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30"/>
      <c r="B505" s="5"/>
      <c r="C505" s="5"/>
      <c r="D505" s="30"/>
      <c r="E505" s="5"/>
      <c r="F505" s="30"/>
      <c r="G505" s="30"/>
      <c r="H505" s="30"/>
      <c r="I505" s="30"/>
      <c r="J505" s="30"/>
      <c r="K505" s="30"/>
      <c r="L505" s="30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30"/>
      <c r="B506" s="5"/>
      <c r="C506" s="5"/>
      <c r="D506" s="30"/>
      <c r="E506" s="5"/>
      <c r="F506" s="30"/>
      <c r="G506" s="30"/>
      <c r="H506" s="30"/>
      <c r="I506" s="30"/>
      <c r="J506" s="30"/>
      <c r="K506" s="30"/>
      <c r="L506" s="30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30"/>
      <c r="B507" s="5"/>
      <c r="C507" s="5"/>
      <c r="D507" s="30"/>
      <c r="E507" s="5"/>
      <c r="F507" s="30"/>
      <c r="G507" s="30"/>
      <c r="H507" s="30"/>
      <c r="I507" s="30"/>
      <c r="J507" s="30"/>
      <c r="K507" s="30"/>
      <c r="L507" s="30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30"/>
      <c r="B508" s="5"/>
      <c r="C508" s="5"/>
      <c r="D508" s="30"/>
      <c r="E508" s="5"/>
      <c r="F508" s="30"/>
      <c r="G508" s="30"/>
      <c r="H508" s="30"/>
      <c r="I508" s="30"/>
      <c r="J508" s="30"/>
      <c r="K508" s="30"/>
      <c r="L508" s="30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30"/>
      <c r="B509" s="5"/>
      <c r="C509" s="5"/>
      <c r="D509" s="30"/>
      <c r="E509" s="5"/>
      <c r="F509" s="30"/>
      <c r="G509" s="30"/>
      <c r="H509" s="30"/>
      <c r="I509" s="30"/>
      <c r="J509" s="30"/>
      <c r="K509" s="30"/>
      <c r="L509" s="30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30"/>
      <c r="B510" s="5"/>
      <c r="C510" s="5"/>
      <c r="D510" s="30"/>
      <c r="E510" s="5"/>
      <c r="F510" s="30"/>
      <c r="G510" s="30"/>
      <c r="H510" s="30"/>
      <c r="I510" s="30"/>
      <c r="J510" s="30"/>
      <c r="K510" s="30"/>
      <c r="L510" s="30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30"/>
      <c r="B511" s="5"/>
      <c r="C511" s="5"/>
      <c r="D511" s="30"/>
      <c r="E511" s="5"/>
      <c r="F511" s="30"/>
      <c r="G511" s="30"/>
      <c r="H511" s="30"/>
      <c r="I511" s="30"/>
      <c r="J511" s="30"/>
      <c r="K511" s="30"/>
      <c r="L511" s="30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30"/>
      <c r="B512" s="5"/>
      <c r="C512" s="5"/>
      <c r="D512" s="30"/>
      <c r="E512" s="5"/>
      <c r="F512" s="30"/>
      <c r="G512" s="30"/>
      <c r="H512" s="30"/>
      <c r="I512" s="30"/>
      <c r="J512" s="30"/>
      <c r="K512" s="30"/>
      <c r="L512" s="30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30"/>
      <c r="B513" s="5"/>
      <c r="C513" s="5"/>
      <c r="D513" s="30"/>
      <c r="E513" s="5"/>
      <c r="F513" s="30"/>
      <c r="G513" s="30"/>
      <c r="H513" s="30"/>
      <c r="I513" s="30"/>
      <c r="J513" s="30"/>
      <c r="K513" s="30"/>
      <c r="L513" s="30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30"/>
      <c r="B514" s="5"/>
      <c r="C514" s="5"/>
      <c r="D514" s="30"/>
      <c r="E514" s="5"/>
      <c r="F514" s="30"/>
      <c r="G514" s="30"/>
      <c r="H514" s="30"/>
      <c r="I514" s="30"/>
      <c r="J514" s="30"/>
      <c r="K514" s="30"/>
      <c r="L514" s="30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30"/>
      <c r="B515" s="5"/>
      <c r="C515" s="5"/>
      <c r="D515" s="30"/>
      <c r="E515" s="5"/>
      <c r="F515" s="30"/>
      <c r="G515" s="30"/>
      <c r="H515" s="30"/>
      <c r="I515" s="30"/>
      <c r="J515" s="30"/>
      <c r="K515" s="30"/>
      <c r="L515" s="30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30"/>
      <c r="B516" s="5"/>
      <c r="C516" s="5"/>
      <c r="D516" s="30"/>
      <c r="E516" s="5"/>
      <c r="F516" s="30"/>
      <c r="G516" s="30"/>
      <c r="H516" s="30"/>
      <c r="I516" s="30"/>
      <c r="J516" s="30"/>
      <c r="K516" s="30"/>
      <c r="L516" s="30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30"/>
      <c r="B517" s="5"/>
      <c r="C517" s="5"/>
      <c r="D517" s="30"/>
      <c r="E517" s="5"/>
      <c r="F517" s="30"/>
      <c r="G517" s="30"/>
      <c r="H517" s="30"/>
      <c r="I517" s="30"/>
      <c r="J517" s="30"/>
      <c r="K517" s="30"/>
      <c r="L517" s="30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30"/>
      <c r="B518" s="5"/>
      <c r="C518" s="5"/>
      <c r="D518" s="30"/>
      <c r="E518" s="5"/>
      <c r="F518" s="30"/>
      <c r="G518" s="30"/>
      <c r="H518" s="30"/>
      <c r="I518" s="30"/>
      <c r="J518" s="30"/>
      <c r="K518" s="30"/>
      <c r="L518" s="30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30"/>
      <c r="B519" s="5"/>
      <c r="C519" s="5"/>
      <c r="D519" s="30"/>
      <c r="E519" s="5"/>
      <c r="F519" s="30"/>
      <c r="G519" s="30"/>
      <c r="H519" s="30"/>
      <c r="I519" s="30"/>
      <c r="J519" s="30"/>
      <c r="K519" s="30"/>
      <c r="L519" s="30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30"/>
      <c r="B520" s="5"/>
      <c r="C520" s="5"/>
      <c r="D520" s="30"/>
      <c r="E520" s="5"/>
      <c r="F520" s="30"/>
      <c r="G520" s="30"/>
      <c r="H520" s="30"/>
      <c r="I520" s="30"/>
      <c r="J520" s="30"/>
      <c r="K520" s="30"/>
      <c r="L520" s="30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30"/>
      <c r="B521" s="5"/>
      <c r="C521" s="5"/>
      <c r="D521" s="30"/>
      <c r="E521" s="5"/>
      <c r="F521" s="30"/>
      <c r="G521" s="30"/>
      <c r="H521" s="30"/>
      <c r="I521" s="30"/>
      <c r="J521" s="30"/>
      <c r="K521" s="30"/>
      <c r="L521" s="30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30"/>
      <c r="B522" s="5"/>
      <c r="C522" s="5"/>
      <c r="D522" s="30"/>
      <c r="E522" s="5"/>
      <c r="F522" s="30"/>
      <c r="G522" s="30"/>
      <c r="H522" s="30"/>
      <c r="I522" s="30"/>
      <c r="J522" s="30"/>
      <c r="K522" s="30"/>
      <c r="L522" s="30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30"/>
      <c r="B523" s="5"/>
      <c r="C523" s="5"/>
      <c r="D523" s="30"/>
      <c r="E523" s="5"/>
      <c r="F523" s="30"/>
      <c r="G523" s="30"/>
      <c r="H523" s="30"/>
      <c r="I523" s="30"/>
      <c r="J523" s="30"/>
      <c r="K523" s="30"/>
      <c r="L523" s="30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30"/>
      <c r="B524" s="5"/>
      <c r="C524" s="5"/>
      <c r="D524" s="30"/>
      <c r="E524" s="5"/>
      <c r="F524" s="30"/>
      <c r="G524" s="30"/>
      <c r="H524" s="30"/>
      <c r="I524" s="30"/>
      <c r="J524" s="30"/>
      <c r="K524" s="30"/>
      <c r="L524" s="30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30"/>
      <c r="B525" s="5"/>
      <c r="C525" s="5"/>
      <c r="D525" s="30"/>
      <c r="E525" s="5"/>
      <c r="F525" s="30"/>
      <c r="G525" s="30"/>
      <c r="H525" s="30"/>
      <c r="I525" s="30"/>
      <c r="J525" s="30"/>
      <c r="K525" s="30"/>
      <c r="L525" s="30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30"/>
      <c r="B526" s="5"/>
      <c r="C526" s="5"/>
      <c r="D526" s="30"/>
      <c r="E526" s="5"/>
      <c r="F526" s="30"/>
      <c r="G526" s="30"/>
      <c r="H526" s="30"/>
      <c r="I526" s="30"/>
      <c r="J526" s="30"/>
      <c r="K526" s="30"/>
      <c r="L526" s="30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30"/>
      <c r="B527" s="5"/>
      <c r="C527" s="5"/>
      <c r="D527" s="30"/>
      <c r="E527" s="5"/>
      <c r="F527" s="30"/>
      <c r="G527" s="30"/>
      <c r="H527" s="30"/>
      <c r="I527" s="30"/>
      <c r="J527" s="30"/>
      <c r="K527" s="30"/>
      <c r="L527" s="30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30"/>
      <c r="B528" s="5"/>
      <c r="C528" s="5"/>
      <c r="D528" s="30"/>
      <c r="E528" s="5"/>
      <c r="F528" s="30"/>
      <c r="G528" s="30"/>
      <c r="H528" s="30"/>
      <c r="I528" s="30"/>
      <c r="J528" s="30"/>
      <c r="K528" s="30"/>
      <c r="L528" s="30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30"/>
      <c r="B529" s="5"/>
      <c r="C529" s="5"/>
      <c r="D529" s="30"/>
      <c r="E529" s="5"/>
      <c r="F529" s="30"/>
      <c r="G529" s="30"/>
      <c r="H529" s="30"/>
      <c r="I529" s="30"/>
      <c r="J529" s="30"/>
      <c r="K529" s="30"/>
      <c r="L529" s="30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30"/>
      <c r="B530" s="5"/>
      <c r="C530" s="5"/>
      <c r="D530" s="30"/>
      <c r="E530" s="5"/>
      <c r="F530" s="30"/>
      <c r="G530" s="30"/>
      <c r="H530" s="30"/>
      <c r="I530" s="30"/>
      <c r="J530" s="30"/>
      <c r="K530" s="30"/>
      <c r="L530" s="30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30"/>
      <c r="B531" s="5"/>
      <c r="C531" s="5"/>
      <c r="D531" s="30"/>
      <c r="E531" s="5"/>
      <c r="F531" s="30"/>
      <c r="G531" s="30"/>
      <c r="H531" s="30"/>
      <c r="I531" s="30"/>
      <c r="J531" s="30"/>
      <c r="K531" s="30"/>
      <c r="L531" s="30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30"/>
      <c r="B532" s="5"/>
      <c r="C532" s="5"/>
      <c r="D532" s="30"/>
      <c r="E532" s="5"/>
      <c r="F532" s="30"/>
      <c r="G532" s="30"/>
      <c r="H532" s="30"/>
      <c r="I532" s="30"/>
      <c r="J532" s="30"/>
      <c r="K532" s="30"/>
      <c r="L532" s="30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30"/>
      <c r="B533" s="5"/>
      <c r="C533" s="5"/>
      <c r="D533" s="30"/>
      <c r="E533" s="5"/>
      <c r="F533" s="30"/>
      <c r="G533" s="30"/>
      <c r="H533" s="30"/>
      <c r="I533" s="30"/>
      <c r="J533" s="30"/>
      <c r="K533" s="30"/>
      <c r="L533" s="30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30"/>
      <c r="B534" s="5"/>
      <c r="C534" s="5"/>
      <c r="D534" s="30"/>
      <c r="E534" s="5"/>
      <c r="F534" s="30"/>
      <c r="G534" s="30"/>
      <c r="H534" s="30"/>
      <c r="I534" s="30"/>
      <c r="J534" s="30"/>
      <c r="K534" s="30"/>
      <c r="L534" s="30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30"/>
      <c r="B535" s="5"/>
      <c r="C535" s="5"/>
      <c r="D535" s="30"/>
      <c r="E535" s="5"/>
      <c r="F535" s="30"/>
      <c r="G535" s="30"/>
      <c r="H535" s="30"/>
      <c r="I535" s="30"/>
      <c r="J535" s="30"/>
      <c r="K535" s="30"/>
      <c r="L535" s="30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30"/>
      <c r="B536" s="5"/>
      <c r="C536" s="5"/>
      <c r="D536" s="30"/>
      <c r="E536" s="5"/>
      <c r="F536" s="30"/>
      <c r="G536" s="30"/>
      <c r="H536" s="30"/>
      <c r="I536" s="30"/>
      <c r="J536" s="30"/>
      <c r="K536" s="30"/>
      <c r="L536" s="30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30"/>
      <c r="B537" s="5"/>
      <c r="C537" s="5"/>
      <c r="D537" s="30"/>
      <c r="E537" s="5"/>
      <c r="F537" s="30"/>
      <c r="G537" s="30"/>
      <c r="H537" s="30"/>
      <c r="I537" s="30"/>
      <c r="J537" s="30"/>
      <c r="K537" s="30"/>
      <c r="L537" s="30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30"/>
      <c r="B538" s="5"/>
      <c r="C538" s="5"/>
      <c r="D538" s="30"/>
      <c r="E538" s="5"/>
      <c r="F538" s="30"/>
      <c r="G538" s="30"/>
      <c r="H538" s="30"/>
      <c r="I538" s="30"/>
      <c r="J538" s="30"/>
      <c r="K538" s="30"/>
      <c r="L538" s="30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30"/>
      <c r="B539" s="5"/>
      <c r="C539" s="5"/>
      <c r="D539" s="30"/>
      <c r="E539" s="5"/>
      <c r="F539" s="30"/>
      <c r="G539" s="30"/>
      <c r="H539" s="30"/>
      <c r="I539" s="30"/>
      <c r="J539" s="30"/>
      <c r="K539" s="30"/>
      <c r="L539" s="30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30"/>
      <c r="B540" s="5"/>
      <c r="C540" s="5"/>
      <c r="D540" s="30"/>
      <c r="E540" s="5"/>
      <c r="F540" s="30"/>
      <c r="G540" s="30"/>
      <c r="H540" s="30"/>
      <c r="I540" s="30"/>
      <c r="J540" s="30"/>
      <c r="K540" s="30"/>
      <c r="L540" s="30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30"/>
      <c r="B541" s="5"/>
      <c r="C541" s="5"/>
      <c r="D541" s="30"/>
      <c r="E541" s="5"/>
      <c r="F541" s="30"/>
      <c r="G541" s="30"/>
      <c r="H541" s="30"/>
      <c r="I541" s="30"/>
      <c r="J541" s="30"/>
      <c r="K541" s="30"/>
      <c r="L541" s="30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30"/>
      <c r="B542" s="5"/>
      <c r="C542" s="5"/>
      <c r="D542" s="30"/>
      <c r="E542" s="5"/>
      <c r="F542" s="30"/>
      <c r="G542" s="30"/>
      <c r="H542" s="30"/>
      <c r="I542" s="30"/>
      <c r="J542" s="30"/>
      <c r="K542" s="30"/>
      <c r="L542" s="30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30"/>
      <c r="B543" s="5"/>
      <c r="C543" s="5"/>
      <c r="D543" s="30"/>
      <c r="E543" s="5"/>
      <c r="F543" s="30"/>
      <c r="G543" s="30"/>
      <c r="H543" s="30"/>
      <c r="I543" s="30"/>
      <c r="J543" s="30"/>
      <c r="K543" s="30"/>
      <c r="L543" s="30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30"/>
      <c r="B544" s="5"/>
      <c r="C544" s="5"/>
      <c r="D544" s="30"/>
      <c r="E544" s="5"/>
      <c r="F544" s="30"/>
      <c r="G544" s="30"/>
      <c r="H544" s="30"/>
      <c r="I544" s="30"/>
      <c r="J544" s="30"/>
      <c r="K544" s="30"/>
      <c r="L544" s="30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30"/>
      <c r="B545" s="5"/>
      <c r="C545" s="5"/>
      <c r="D545" s="30"/>
      <c r="E545" s="5"/>
      <c r="F545" s="30"/>
      <c r="G545" s="30"/>
      <c r="H545" s="30"/>
      <c r="I545" s="30"/>
      <c r="J545" s="30"/>
      <c r="K545" s="30"/>
      <c r="L545" s="30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30"/>
      <c r="B546" s="5"/>
      <c r="C546" s="5"/>
      <c r="D546" s="30"/>
      <c r="E546" s="5"/>
      <c r="F546" s="30"/>
      <c r="G546" s="30"/>
      <c r="H546" s="30"/>
      <c r="I546" s="30"/>
      <c r="J546" s="30"/>
      <c r="K546" s="30"/>
      <c r="L546" s="30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30"/>
      <c r="B547" s="5"/>
      <c r="C547" s="5"/>
      <c r="D547" s="30"/>
      <c r="E547" s="5"/>
      <c r="F547" s="30"/>
      <c r="G547" s="30"/>
      <c r="H547" s="30"/>
      <c r="I547" s="30"/>
      <c r="J547" s="30"/>
      <c r="K547" s="30"/>
      <c r="L547" s="30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30"/>
      <c r="B548" s="5"/>
      <c r="C548" s="5"/>
      <c r="D548" s="30"/>
      <c r="E548" s="5"/>
      <c r="F548" s="30"/>
      <c r="G548" s="30"/>
      <c r="H548" s="30"/>
      <c r="I548" s="30"/>
      <c r="J548" s="30"/>
      <c r="K548" s="30"/>
      <c r="L548" s="30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30"/>
      <c r="B549" s="5"/>
      <c r="C549" s="5"/>
      <c r="D549" s="30"/>
      <c r="E549" s="5"/>
      <c r="F549" s="30"/>
      <c r="G549" s="30"/>
      <c r="H549" s="30"/>
      <c r="I549" s="30"/>
      <c r="J549" s="30"/>
      <c r="K549" s="30"/>
      <c r="L549" s="30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30"/>
      <c r="B550" s="5"/>
      <c r="C550" s="5"/>
      <c r="D550" s="30"/>
      <c r="E550" s="5"/>
      <c r="F550" s="30"/>
      <c r="G550" s="30"/>
      <c r="H550" s="30"/>
      <c r="I550" s="30"/>
      <c r="J550" s="30"/>
      <c r="K550" s="30"/>
      <c r="L550" s="30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30"/>
      <c r="B551" s="5"/>
      <c r="C551" s="5"/>
      <c r="D551" s="30"/>
      <c r="E551" s="5"/>
      <c r="F551" s="30"/>
      <c r="G551" s="30"/>
      <c r="H551" s="30"/>
      <c r="I551" s="30"/>
      <c r="J551" s="30"/>
      <c r="K551" s="30"/>
      <c r="L551" s="30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30"/>
      <c r="B552" s="5"/>
      <c r="C552" s="5"/>
      <c r="D552" s="30"/>
      <c r="E552" s="5"/>
      <c r="F552" s="30"/>
      <c r="G552" s="30"/>
      <c r="H552" s="30"/>
      <c r="I552" s="30"/>
      <c r="J552" s="30"/>
      <c r="K552" s="30"/>
      <c r="L552" s="30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30"/>
      <c r="B553" s="5"/>
      <c r="C553" s="5"/>
      <c r="D553" s="30"/>
      <c r="E553" s="5"/>
      <c r="F553" s="30"/>
      <c r="G553" s="30"/>
      <c r="H553" s="30"/>
      <c r="I553" s="30"/>
      <c r="J553" s="30"/>
      <c r="K553" s="30"/>
      <c r="L553" s="30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30"/>
      <c r="B554" s="5"/>
      <c r="C554" s="5"/>
      <c r="D554" s="30"/>
      <c r="E554" s="5"/>
      <c r="F554" s="30"/>
      <c r="G554" s="30"/>
      <c r="H554" s="30"/>
      <c r="I554" s="30"/>
      <c r="J554" s="30"/>
      <c r="K554" s="30"/>
      <c r="L554" s="30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30"/>
      <c r="B555" s="5"/>
      <c r="C555" s="5"/>
      <c r="D555" s="30"/>
      <c r="E555" s="5"/>
      <c r="F555" s="30"/>
      <c r="G555" s="30"/>
      <c r="H555" s="30"/>
      <c r="I555" s="30"/>
      <c r="J555" s="30"/>
      <c r="K555" s="30"/>
      <c r="L555" s="30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30"/>
      <c r="B556" s="5"/>
      <c r="C556" s="5"/>
      <c r="D556" s="30"/>
      <c r="E556" s="5"/>
      <c r="F556" s="30"/>
      <c r="G556" s="30"/>
      <c r="H556" s="30"/>
      <c r="I556" s="30"/>
      <c r="J556" s="30"/>
      <c r="K556" s="30"/>
      <c r="L556" s="30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30"/>
      <c r="B557" s="5"/>
      <c r="C557" s="5"/>
      <c r="D557" s="30"/>
      <c r="E557" s="5"/>
      <c r="F557" s="30"/>
      <c r="G557" s="30"/>
      <c r="H557" s="30"/>
      <c r="I557" s="30"/>
      <c r="J557" s="30"/>
      <c r="K557" s="30"/>
      <c r="L557" s="30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30"/>
      <c r="B558" s="5"/>
      <c r="C558" s="5"/>
      <c r="D558" s="30"/>
      <c r="E558" s="5"/>
      <c r="F558" s="30"/>
      <c r="G558" s="30"/>
      <c r="H558" s="30"/>
      <c r="I558" s="30"/>
      <c r="J558" s="30"/>
      <c r="K558" s="30"/>
      <c r="L558" s="30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30"/>
      <c r="B559" s="5"/>
      <c r="C559" s="5"/>
      <c r="D559" s="30"/>
      <c r="E559" s="5"/>
      <c r="F559" s="30"/>
      <c r="G559" s="30"/>
      <c r="H559" s="30"/>
      <c r="I559" s="30"/>
      <c r="J559" s="30"/>
      <c r="K559" s="30"/>
      <c r="L559" s="30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30"/>
      <c r="B560" s="5"/>
      <c r="C560" s="5"/>
      <c r="D560" s="30"/>
      <c r="E560" s="5"/>
      <c r="F560" s="30"/>
      <c r="G560" s="30"/>
      <c r="H560" s="30"/>
      <c r="I560" s="30"/>
      <c r="J560" s="30"/>
      <c r="K560" s="30"/>
      <c r="L560" s="30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30"/>
      <c r="B561" s="5"/>
      <c r="C561" s="5"/>
      <c r="D561" s="30"/>
      <c r="E561" s="5"/>
      <c r="F561" s="30"/>
      <c r="G561" s="30"/>
      <c r="H561" s="30"/>
      <c r="I561" s="30"/>
      <c r="J561" s="30"/>
      <c r="K561" s="30"/>
      <c r="L561" s="30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30"/>
      <c r="B562" s="5"/>
      <c r="C562" s="5"/>
      <c r="D562" s="30"/>
      <c r="E562" s="5"/>
      <c r="F562" s="30"/>
      <c r="G562" s="30"/>
      <c r="H562" s="30"/>
      <c r="I562" s="30"/>
      <c r="J562" s="30"/>
      <c r="K562" s="30"/>
      <c r="L562" s="30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30"/>
      <c r="B563" s="5"/>
      <c r="C563" s="5"/>
      <c r="D563" s="30"/>
      <c r="E563" s="5"/>
      <c r="F563" s="30"/>
      <c r="G563" s="30"/>
      <c r="H563" s="30"/>
      <c r="I563" s="30"/>
      <c r="J563" s="30"/>
      <c r="K563" s="30"/>
      <c r="L563" s="30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30"/>
      <c r="B564" s="5"/>
      <c r="C564" s="5"/>
      <c r="D564" s="30"/>
      <c r="E564" s="5"/>
      <c r="F564" s="30"/>
      <c r="G564" s="30"/>
      <c r="H564" s="30"/>
      <c r="I564" s="30"/>
      <c r="J564" s="30"/>
      <c r="K564" s="30"/>
      <c r="L564" s="30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30"/>
      <c r="B565" s="5"/>
      <c r="C565" s="5"/>
      <c r="D565" s="30"/>
      <c r="E565" s="5"/>
      <c r="F565" s="30"/>
      <c r="G565" s="30"/>
      <c r="H565" s="30"/>
      <c r="I565" s="30"/>
      <c r="J565" s="30"/>
      <c r="K565" s="30"/>
      <c r="L565" s="30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30"/>
      <c r="B566" s="5"/>
      <c r="C566" s="5"/>
      <c r="D566" s="30"/>
      <c r="E566" s="5"/>
      <c r="F566" s="30"/>
      <c r="G566" s="30"/>
      <c r="H566" s="30"/>
      <c r="I566" s="30"/>
      <c r="J566" s="30"/>
      <c r="K566" s="30"/>
      <c r="L566" s="30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30"/>
      <c r="B567" s="5"/>
      <c r="C567" s="5"/>
      <c r="D567" s="30"/>
      <c r="E567" s="5"/>
      <c r="F567" s="30"/>
      <c r="G567" s="30"/>
      <c r="H567" s="30"/>
      <c r="I567" s="30"/>
      <c r="J567" s="30"/>
      <c r="K567" s="30"/>
      <c r="L567" s="30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30"/>
      <c r="B568" s="5"/>
      <c r="C568" s="5"/>
      <c r="D568" s="30"/>
      <c r="E568" s="5"/>
      <c r="F568" s="30"/>
      <c r="G568" s="30"/>
      <c r="H568" s="30"/>
      <c r="I568" s="30"/>
      <c r="J568" s="30"/>
      <c r="K568" s="30"/>
      <c r="L568" s="30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30"/>
      <c r="B569" s="5"/>
      <c r="C569" s="5"/>
      <c r="D569" s="30"/>
      <c r="E569" s="5"/>
      <c r="F569" s="30"/>
      <c r="G569" s="30"/>
      <c r="H569" s="30"/>
      <c r="I569" s="30"/>
      <c r="J569" s="30"/>
      <c r="K569" s="30"/>
      <c r="L569" s="30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30"/>
      <c r="B570" s="5"/>
      <c r="C570" s="5"/>
      <c r="D570" s="30"/>
      <c r="E570" s="5"/>
      <c r="F570" s="30"/>
      <c r="G570" s="30"/>
      <c r="H570" s="30"/>
      <c r="I570" s="30"/>
      <c r="J570" s="30"/>
      <c r="K570" s="30"/>
      <c r="L570" s="30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30"/>
      <c r="B571" s="5"/>
      <c r="C571" s="5"/>
      <c r="D571" s="30"/>
      <c r="E571" s="5"/>
      <c r="F571" s="30"/>
      <c r="G571" s="30"/>
      <c r="H571" s="30"/>
      <c r="I571" s="30"/>
      <c r="J571" s="30"/>
      <c r="K571" s="30"/>
      <c r="L571" s="30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30"/>
      <c r="B572" s="5"/>
      <c r="C572" s="5"/>
      <c r="D572" s="30"/>
      <c r="E572" s="5"/>
      <c r="F572" s="30"/>
      <c r="G572" s="30"/>
      <c r="H572" s="30"/>
      <c r="I572" s="30"/>
      <c r="J572" s="30"/>
      <c r="K572" s="30"/>
      <c r="L572" s="30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30"/>
      <c r="B573" s="5"/>
      <c r="C573" s="5"/>
      <c r="D573" s="30"/>
      <c r="E573" s="5"/>
      <c r="F573" s="30"/>
      <c r="G573" s="30"/>
      <c r="H573" s="30"/>
      <c r="I573" s="30"/>
      <c r="J573" s="30"/>
      <c r="K573" s="30"/>
      <c r="L573" s="30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30"/>
      <c r="B574" s="5"/>
      <c r="C574" s="5"/>
      <c r="D574" s="30"/>
      <c r="E574" s="5"/>
      <c r="F574" s="30"/>
      <c r="G574" s="30"/>
      <c r="H574" s="30"/>
      <c r="I574" s="30"/>
      <c r="J574" s="30"/>
      <c r="K574" s="30"/>
      <c r="L574" s="30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30"/>
      <c r="B575" s="5"/>
      <c r="C575" s="5"/>
      <c r="D575" s="30"/>
      <c r="E575" s="5"/>
      <c r="F575" s="30"/>
      <c r="G575" s="30"/>
      <c r="H575" s="30"/>
      <c r="I575" s="30"/>
      <c r="J575" s="30"/>
      <c r="K575" s="30"/>
      <c r="L575" s="30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30"/>
      <c r="B576" s="5"/>
      <c r="C576" s="5"/>
      <c r="D576" s="30"/>
      <c r="E576" s="5"/>
      <c r="F576" s="30"/>
      <c r="G576" s="30"/>
      <c r="H576" s="30"/>
      <c r="I576" s="30"/>
      <c r="J576" s="30"/>
      <c r="K576" s="30"/>
      <c r="L576" s="30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30"/>
      <c r="B577" s="5"/>
      <c r="C577" s="5"/>
      <c r="D577" s="30"/>
      <c r="E577" s="5"/>
      <c r="F577" s="30"/>
      <c r="G577" s="30"/>
      <c r="H577" s="30"/>
      <c r="I577" s="30"/>
      <c r="J577" s="30"/>
      <c r="K577" s="30"/>
      <c r="L577" s="30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30"/>
      <c r="B578" s="5"/>
      <c r="C578" s="5"/>
      <c r="D578" s="30"/>
      <c r="E578" s="5"/>
      <c r="F578" s="30"/>
      <c r="G578" s="30"/>
      <c r="H578" s="30"/>
      <c r="I578" s="30"/>
      <c r="J578" s="30"/>
      <c r="K578" s="30"/>
      <c r="L578" s="30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30"/>
      <c r="B579" s="5"/>
      <c r="C579" s="5"/>
      <c r="D579" s="30"/>
      <c r="E579" s="5"/>
      <c r="F579" s="30"/>
      <c r="G579" s="30"/>
      <c r="H579" s="30"/>
      <c r="I579" s="30"/>
      <c r="J579" s="30"/>
      <c r="K579" s="30"/>
      <c r="L579" s="30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30"/>
      <c r="B580" s="5"/>
      <c r="C580" s="5"/>
      <c r="D580" s="30"/>
      <c r="E580" s="5"/>
      <c r="F580" s="30"/>
      <c r="G580" s="30"/>
      <c r="H580" s="30"/>
      <c r="I580" s="30"/>
      <c r="J580" s="30"/>
      <c r="K580" s="30"/>
      <c r="L580" s="30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30"/>
      <c r="B581" s="5"/>
      <c r="C581" s="5"/>
      <c r="D581" s="30"/>
      <c r="E581" s="5"/>
      <c r="F581" s="30"/>
      <c r="G581" s="30"/>
      <c r="H581" s="30"/>
      <c r="I581" s="30"/>
      <c r="J581" s="30"/>
      <c r="K581" s="30"/>
      <c r="L581" s="30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30"/>
      <c r="B582" s="5"/>
      <c r="C582" s="5"/>
      <c r="D582" s="30"/>
      <c r="E582" s="5"/>
      <c r="F582" s="30"/>
      <c r="G582" s="30"/>
      <c r="H582" s="30"/>
      <c r="I582" s="30"/>
      <c r="J582" s="30"/>
      <c r="K582" s="30"/>
      <c r="L582" s="30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30"/>
      <c r="B583" s="5"/>
      <c r="C583" s="5"/>
      <c r="D583" s="30"/>
      <c r="E583" s="5"/>
      <c r="F583" s="30"/>
      <c r="G583" s="30"/>
      <c r="H583" s="30"/>
      <c r="I583" s="30"/>
      <c r="J583" s="30"/>
      <c r="K583" s="30"/>
      <c r="L583" s="30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30"/>
      <c r="B584" s="5"/>
      <c r="C584" s="5"/>
      <c r="D584" s="30"/>
      <c r="E584" s="5"/>
      <c r="F584" s="30"/>
      <c r="G584" s="30"/>
      <c r="H584" s="30"/>
      <c r="I584" s="30"/>
      <c r="J584" s="30"/>
      <c r="K584" s="30"/>
      <c r="L584" s="30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30"/>
      <c r="B585" s="5"/>
      <c r="C585" s="5"/>
      <c r="D585" s="30"/>
      <c r="E585" s="5"/>
      <c r="F585" s="30"/>
      <c r="G585" s="30"/>
      <c r="H585" s="30"/>
      <c r="I585" s="30"/>
      <c r="J585" s="30"/>
      <c r="K585" s="30"/>
      <c r="L585" s="30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30"/>
      <c r="B586" s="5"/>
      <c r="C586" s="5"/>
      <c r="D586" s="30"/>
      <c r="E586" s="5"/>
      <c r="F586" s="30"/>
      <c r="G586" s="30"/>
      <c r="H586" s="30"/>
      <c r="I586" s="30"/>
      <c r="J586" s="30"/>
      <c r="K586" s="30"/>
      <c r="L586" s="30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30"/>
      <c r="B587" s="5"/>
      <c r="C587" s="5"/>
      <c r="D587" s="30"/>
      <c r="E587" s="5"/>
      <c r="F587" s="30"/>
      <c r="G587" s="30"/>
      <c r="H587" s="30"/>
      <c r="I587" s="30"/>
      <c r="J587" s="30"/>
      <c r="K587" s="30"/>
      <c r="L587" s="30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30"/>
      <c r="B588" s="5"/>
      <c r="C588" s="5"/>
      <c r="D588" s="30"/>
      <c r="E588" s="5"/>
      <c r="F588" s="30"/>
      <c r="G588" s="30"/>
      <c r="H588" s="30"/>
      <c r="I588" s="30"/>
      <c r="J588" s="30"/>
      <c r="K588" s="30"/>
      <c r="L588" s="30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30"/>
      <c r="B589" s="5"/>
      <c r="C589" s="5"/>
      <c r="D589" s="30"/>
      <c r="E589" s="5"/>
      <c r="F589" s="30"/>
      <c r="G589" s="30"/>
      <c r="H589" s="30"/>
      <c r="I589" s="30"/>
      <c r="J589" s="30"/>
      <c r="K589" s="30"/>
      <c r="L589" s="30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30"/>
      <c r="B590" s="5"/>
      <c r="C590" s="5"/>
      <c r="D590" s="30"/>
      <c r="E590" s="5"/>
      <c r="F590" s="30"/>
      <c r="G590" s="30"/>
      <c r="H590" s="30"/>
      <c r="I590" s="30"/>
      <c r="J590" s="30"/>
      <c r="K590" s="30"/>
      <c r="L590" s="30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30"/>
      <c r="B591" s="5"/>
      <c r="C591" s="5"/>
      <c r="D591" s="30"/>
      <c r="E591" s="5"/>
      <c r="F591" s="30"/>
      <c r="G591" s="30"/>
      <c r="H591" s="30"/>
      <c r="I591" s="30"/>
      <c r="J591" s="30"/>
      <c r="K591" s="30"/>
      <c r="L591" s="30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30"/>
      <c r="B592" s="5"/>
      <c r="C592" s="5"/>
      <c r="D592" s="30"/>
      <c r="E592" s="5"/>
      <c r="F592" s="30"/>
      <c r="G592" s="30"/>
      <c r="H592" s="30"/>
      <c r="I592" s="30"/>
      <c r="J592" s="30"/>
      <c r="K592" s="30"/>
      <c r="L592" s="30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30"/>
      <c r="B593" s="5"/>
      <c r="C593" s="5"/>
      <c r="D593" s="30"/>
      <c r="E593" s="5"/>
      <c r="F593" s="30"/>
      <c r="G593" s="30"/>
      <c r="H593" s="30"/>
      <c r="I593" s="30"/>
      <c r="J593" s="30"/>
      <c r="K593" s="30"/>
      <c r="L593" s="30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30"/>
      <c r="B594" s="5"/>
      <c r="C594" s="5"/>
      <c r="D594" s="30"/>
      <c r="E594" s="5"/>
      <c r="F594" s="30"/>
      <c r="G594" s="30"/>
      <c r="H594" s="30"/>
      <c r="I594" s="30"/>
      <c r="J594" s="30"/>
      <c r="K594" s="30"/>
      <c r="L594" s="30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30"/>
      <c r="B595" s="5"/>
      <c r="C595" s="5"/>
      <c r="D595" s="30"/>
      <c r="E595" s="5"/>
      <c r="F595" s="30"/>
      <c r="G595" s="30"/>
      <c r="H595" s="30"/>
      <c r="I595" s="30"/>
      <c r="J595" s="30"/>
      <c r="K595" s="30"/>
      <c r="L595" s="30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30"/>
      <c r="B596" s="5"/>
      <c r="C596" s="5"/>
      <c r="D596" s="30"/>
      <c r="E596" s="5"/>
      <c r="F596" s="30"/>
      <c r="G596" s="30"/>
      <c r="H596" s="30"/>
      <c r="I596" s="30"/>
      <c r="J596" s="30"/>
      <c r="K596" s="30"/>
      <c r="L596" s="30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30"/>
      <c r="B597" s="5"/>
      <c r="C597" s="5"/>
      <c r="D597" s="30"/>
      <c r="E597" s="5"/>
      <c r="F597" s="30"/>
      <c r="G597" s="30"/>
      <c r="H597" s="30"/>
      <c r="I597" s="30"/>
      <c r="J597" s="30"/>
      <c r="K597" s="30"/>
      <c r="L597" s="30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30"/>
      <c r="B598" s="5"/>
      <c r="C598" s="5"/>
      <c r="D598" s="30"/>
      <c r="E598" s="5"/>
      <c r="F598" s="30"/>
      <c r="G598" s="30"/>
      <c r="H598" s="30"/>
      <c r="I598" s="30"/>
      <c r="J598" s="30"/>
      <c r="K598" s="30"/>
      <c r="L598" s="30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30"/>
      <c r="B599" s="5"/>
      <c r="C599" s="5"/>
      <c r="D599" s="30"/>
      <c r="E599" s="5"/>
      <c r="F599" s="30"/>
      <c r="G599" s="30"/>
      <c r="H599" s="30"/>
      <c r="I599" s="30"/>
      <c r="J599" s="30"/>
      <c r="K599" s="30"/>
      <c r="L599" s="30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30"/>
      <c r="B600" s="5"/>
      <c r="C600" s="5"/>
      <c r="D600" s="30"/>
      <c r="E600" s="5"/>
      <c r="F600" s="30"/>
      <c r="G600" s="30"/>
      <c r="H600" s="30"/>
      <c r="I600" s="30"/>
      <c r="J600" s="30"/>
      <c r="K600" s="30"/>
      <c r="L600" s="30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30"/>
      <c r="B601" s="5"/>
      <c r="C601" s="5"/>
      <c r="D601" s="30"/>
      <c r="E601" s="5"/>
      <c r="F601" s="30"/>
      <c r="G601" s="30"/>
      <c r="H601" s="30"/>
      <c r="I601" s="30"/>
      <c r="J601" s="30"/>
      <c r="K601" s="30"/>
      <c r="L601" s="30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30"/>
      <c r="B602" s="5"/>
      <c r="C602" s="5"/>
      <c r="D602" s="30"/>
      <c r="E602" s="5"/>
      <c r="F602" s="30"/>
      <c r="G602" s="30"/>
      <c r="H602" s="30"/>
      <c r="I602" s="30"/>
      <c r="J602" s="30"/>
      <c r="K602" s="30"/>
      <c r="L602" s="30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30"/>
      <c r="B603" s="5"/>
      <c r="C603" s="5"/>
      <c r="D603" s="30"/>
      <c r="E603" s="5"/>
      <c r="F603" s="30"/>
      <c r="G603" s="30"/>
      <c r="H603" s="30"/>
      <c r="I603" s="30"/>
      <c r="J603" s="30"/>
      <c r="K603" s="30"/>
      <c r="L603" s="30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30"/>
      <c r="B604" s="5"/>
      <c r="C604" s="5"/>
      <c r="D604" s="30"/>
      <c r="E604" s="5"/>
      <c r="F604" s="30"/>
      <c r="G604" s="30"/>
      <c r="H604" s="30"/>
      <c r="I604" s="30"/>
      <c r="J604" s="30"/>
      <c r="K604" s="30"/>
      <c r="L604" s="30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30"/>
      <c r="B605" s="5"/>
      <c r="C605" s="5"/>
      <c r="D605" s="30"/>
      <c r="E605" s="5"/>
      <c r="F605" s="30"/>
      <c r="G605" s="30"/>
      <c r="H605" s="30"/>
      <c r="I605" s="30"/>
      <c r="J605" s="30"/>
      <c r="K605" s="30"/>
      <c r="L605" s="30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30"/>
      <c r="B606" s="5"/>
      <c r="C606" s="5"/>
      <c r="D606" s="30"/>
      <c r="E606" s="5"/>
      <c r="F606" s="30"/>
      <c r="G606" s="30"/>
      <c r="H606" s="30"/>
      <c r="I606" s="30"/>
      <c r="J606" s="30"/>
      <c r="K606" s="30"/>
      <c r="L606" s="30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30"/>
      <c r="B607" s="5"/>
      <c r="C607" s="5"/>
      <c r="D607" s="30"/>
      <c r="E607" s="5"/>
      <c r="F607" s="30"/>
      <c r="G607" s="30"/>
      <c r="H607" s="30"/>
      <c r="I607" s="30"/>
      <c r="J607" s="30"/>
      <c r="K607" s="30"/>
      <c r="L607" s="30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30"/>
      <c r="B608" s="5"/>
      <c r="C608" s="5"/>
      <c r="D608" s="30"/>
      <c r="E608" s="5"/>
      <c r="F608" s="30"/>
      <c r="G608" s="30"/>
      <c r="H608" s="30"/>
      <c r="I608" s="30"/>
      <c r="J608" s="30"/>
      <c r="K608" s="30"/>
      <c r="L608" s="30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30"/>
      <c r="B609" s="5"/>
      <c r="C609" s="5"/>
      <c r="D609" s="30"/>
      <c r="E609" s="5"/>
      <c r="F609" s="30"/>
      <c r="G609" s="30"/>
      <c r="H609" s="30"/>
      <c r="I609" s="30"/>
      <c r="J609" s="30"/>
      <c r="K609" s="30"/>
      <c r="L609" s="30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30"/>
      <c r="B610" s="5"/>
      <c r="C610" s="5"/>
      <c r="D610" s="30"/>
      <c r="E610" s="5"/>
      <c r="F610" s="30"/>
      <c r="G610" s="30"/>
      <c r="H610" s="30"/>
      <c r="I610" s="30"/>
      <c r="J610" s="30"/>
      <c r="K610" s="30"/>
      <c r="L610" s="30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30"/>
      <c r="B611" s="5"/>
      <c r="C611" s="5"/>
      <c r="D611" s="30"/>
      <c r="E611" s="5"/>
      <c r="F611" s="30"/>
      <c r="G611" s="30"/>
      <c r="H611" s="30"/>
      <c r="I611" s="30"/>
      <c r="J611" s="30"/>
      <c r="K611" s="30"/>
      <c r="L611" s="30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30"/>
      <c r="B612" s="5"/>
      <c r="C612" s="5"/>
      <c r="D612" s="30"/>
      <c r="E612" s="5"/>
      <c r="F612" s="30"/>
      <c r="G612" s="30"/>
      <c r="H612" s="30"/>
      <c r="I612" s="30"/>
      <c r="J612" s="30"/>
      <c r="K612" s="30"/>
      <c r="L612" s="30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30"/>
      <c r="B613" s="5"/>
      <c r="C613" s="5"/>
      <c r="D613" s="30"/>
      <c r="E613" s="5"/>
      <c r="F613" s="30"/>
      <c r="G613" s="30"/>
      <c r="H613" s="30"/>
      <c r="I613" s="30"/>
      <c r="J613" s="30"/>
      <c r="K613" s="30"/>
      <c r="L613" s="30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30"/>
      <c r="B614" s="5"/>
      <c r="C614" s="5"/>
      <c r="D614" s="30"/>
      <c r="E614" s="5"/>
      <c r="F614" s="30"/>
      <c r="G614" s="30"/>
      <c r="H614" s="30"/>
      <c r="I614" s="30"/>
      <c r="J614" s="30"/>
      <c r="K614" s="30"/>
      <c r="L614" s="30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30"/>
      <c r="B615" s="5"/>
      <c r="C615" s="5"/>
      <c r="D615" s="30"/>
      <c r="E615" s="5"/>
      <c r="F615" s="30"/>
      <c r="G615" s="30"/>
      <c r="H615" s="30"/>
      <c r="I615" s="30"/>
      <c r="J615" s="30"/>
      <c r="K615" s="30"/>
      <c r="L615" s="30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30"/>
      <c r="B616" s="5"/>
      <c r="C616" s="5"/>
      <c r="D616" s="30"/>
      <c r="E616" s="5"/>
      <c r="F616" s="30"/>
      <c r="G616" s="30"/>
      <c r="H616" s="30"/>
      <c r="I616" s="30"/>
      <c r="J616" s="30"/>
      <c r="K616" s="30"/>
      <c r="L616" s="30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30"/>
      <c r="B617" s="5"/>
      <c r="C617" s="5"/>
      <c r="D617" s="30"/>
      <c r="E617" s="5"/>
      <c r="F617" s="30"/>
      <c r="G617" s="30"/>
      <c r="H617" s="30"/>
      <c r="I617" s="30"/>
      <c r="J617" s="30"/>
      <c r="K617" s="30"/>
      <c r="L617" s="30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30"/>
      <c r="B618" s="5"/>
      <c r="C618" s="5"/>
      <c r="D618" s="30"/>
      <c r="E618" s="5"/>
      <c r="F618" s="30"/>
      <c r="G618" s="30"/>
      <c r="H618" s="30"/>
      <c r="I618" s="30"/>
      <c r="J618" s="30"/>
      <c r="K618" s="30"/>
      <c r="L618" s="30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30"/>
      <c r="B619" s="5"/>
      <c r="C619" s="5"/>
      <c r="D619" s="30"/>
      <c r="E619" s="5"/>
      <c r="F619" s="30"/>
      <c r="G619" s="30"/>
      <c r="H619" s="30"/>
      <c r="I619" s="30"/>
      <c r="J619" s="30"/>
      <c r="K619" s="30"/>
      <c r="L619" s="30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30"/>
      <c r="B620" s="5"/>
      <c r="C620" s="5"/>
      <c r="D620" s="30"/>
      <c r="E620" s="5"/>
      <c r="F620" s="30"/>
      <c r="G620" s="30"/>
      <c r="H620" s="30"/>
      <c r="I620" s="30"/>
      <c r="J620" s="30"/>
      <c r="K620" s="30"/>
      <c r="L620" s="30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30"/>
      <c r="B621" s="5"/>
      <c r="C621" s="5"/>
      <c r="D621" s="30"/>
      <c r="E621" s="5"/>
      <c r="F621" s="30"/>
      <c r="G621" s="30"/>
      <c r="H621" s="30"/>
      <c r="I621" s="30"/>
      <c r="J621" s="30"/>
      <c r="K621" s="30"/>
      <c r="L621" s="30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30"/>
      <c r="B622" s="5"/>
      <c r="C622" s="5"/>
      <c r="D622" s="30"/>
      <c r="E622" s="5"/>
      <c r="F622" s="30"/>
      <c r="G622" s="30"/>
      <c r="H622" s="30"/>
      <c r="I622" s="30"/>
      <c r="J622" s="30"/>
      <c r="K622" s="30"/>
      <c r="L622" s="30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30"/>
      <c r="B623" s="5"/>
      <c r="C623" s="5"/>
      <c r="D623" s="30"/>
      <c r="E623" s="5"/>
      <c r="F623" s="30"/>
      <c r="G623" s="30"/>
      <c r="H623" s="30"/>
      <c r="I623" s="30"/>
      <c r="J623" s="30"/>
      <c r="K623" s="30"/>
      <c r="L623" s="30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30"/>
      <c r="B624" s="5"/>
      <c r="C624" s="5"/>
      <c r="D624" s="30"/>
      <c r="E624" s="5"/>
      <c r="F624" s="30"/>
      <c r="G624" s="30"/>
      <c r="H624" s="30"/>
      <c r="I624" s="30"/>
      <c r="J624" s="30"/>
      <c r="K624" s="30"/>
      <c r="L624" s="30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30"/>
      <c r="B625" s="5"/>
      <c r="C625" s="5"/>
      <c r="D625" s="30"/>
      <c r="E625" s="5"/>
      <c r="F625" s="30"/>
      <c r="G625" s="30"/>
      <c r="H625" s="30"/>
      <c r="I625" s="30"/>
      <c r="J625" s="30"/>
      <c r="K625" s="30"/>
      <c r="L625" s="30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30"/>
      <c r="B626" s="5"/>
      <c r="C626" s="5"/>
      <c r="D626" s="30"/>
      <c r="E626" s="5"/>
      <c r="F626" s="30"/>
      <c r="G626" s="30"/>
      <c r="H626" s="30"/>
      <c r="I626" s="30"/>
      <c r="J626" s="30"/>
      <c r="K626" s="30"/>
      <c r="L626" s="30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30"/>
      <c r="B627" s="5"/>
      <c r="C627" s="5"/>
      <c r="D627" s="30"/>
      <c r="E627" s="5"/>
      <c r="F627" s="30"/>
      <c r="G627" s="30"/>
      <c r="H627" s="30"/>
      <c r="I627" s="30"/>
      <c r="J627" s="30"/>
      <c r="K627" s="30"/>
      <c r="L627" s="30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30"/>
      <c r="B628" s="5"/>
      <c r="C628" s="5"/>
      <c r="D628" s="30"/>
      <c r="E628" s="5"/>
      <c r="F628" s="30"/>
      <c r="G628" s="30"/>
      <c r="H628" s="30"/>
      <c r="I628" s="30"/>
      <c r="J628" s="30"/>
      <c r="K628" s="30"/>
      <c r="L628" s="30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30"/>
      <c r="B629" s="5"/>
      <c r="C629" s="5"/>
      <c r="D629" s="30"/>
      <c r="E629" s="5"/>
      <c r="F629" s="30"/>
      <c r="G629" s="30"/>
      <c r="H629" s="30"/>
      <c r="I629" s="30"/>
      <c r="J629" s="30"/>
      <c r="K629" s="30"/>
      <c r="L629" s="30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30"/>
      <c r="B630" s="5"/>
      <c r="C630" s="5"/>
      <c r="D630" s="30"/>
      <c r="E630" s="5"/>
      <c r="F630" s="30"/>
      <c r="G630" s="30"/>
      <c r="H630" s="30"/>
      <c r="I630" s="30"/>
      <c r="J630" s="30"/>
      <c r="K630" s="30"/>
      <c r="L630" s="30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30"/>
      <c r="B631" s="5"/>
      <c r="C631" s="5"/>
      <c r="D631" s="30"/>
      <c r="E631" s="5"/>
      <c r="F631" s="30"/>
      <c r="G631" s="30"/>
      <c r="H631" s="30"/>
      <c r="I631" s="30"/>
      <c r="J631" s="30"/>
      <c r="K631" s="30"/>
      <c r="L631" s="30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30"/>
      <c r="B632" s="5"/>
      <c r="C632" s="5"/>
      <c r="D632" s="30"/>
      <c r="E632" s="5"/>
      <c r="F632" s="30"/>
      <c r="G632" s="30"/>
      <c r="H632" s="30"/>
      <c r="I632" s="30"/>
      <c r="J632" s="30"/>
      <c r="K632" s="30"/>
      <c r="L632" s="30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30"/>
      <c r="B633" s="5"/>
      <c r="C633" s="5"/>
      <c r="D633" s="30"/>
      <c r="E633" s="5"/>
      <c r="F633" s="30"/>
      <c r="G633" s="30"/>
      <c r="H633" s="30"/>
      <c r="I633" s="30"/>
      <c r="J633" s="30"/>
      <c r="K633" s="30"/>
      <c r="L633" s="30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30"/>
      <c r="B634" s="5"/>
      <c r="C634" s="5"/>
      <c r="D634" s="30"/>
      <c r="E634" s="5"/>
      <c r="F634" s="30"/>
      <c r="G634" s="30"/>
      <c r="H634" s="30"/>
      <c r="I634" s="30"/>
      <c r="J634" s="30"/>
      <c r="K634" s="30"/>
      <c r="L634" s="30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30"/>
      <c r="B635" s="5"/>
      <c r="C635" s="5"/>
      <c r="D635" s="30"/>
      <c r="E635" s="5"/>
      <c r="F635" s="30"/>
      <c r="G635" s="30"/>
      <c r="H635" s="30"/>
      <c r="I635" s="30"/>
      <c r="J635" s="30"/>
      <c r="K635" s="30"/>
      <c r="L635" s="30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30"/>
      <c r="B636" s="5"/>
      <c r="C636" s="5"/>
      <c r="D636" s="30"/>
      <c r="E636" s="5"/>
      <c r="F636" s="30"/>
      <c r="G636" s="30"/>
      <c r="H636" s="30"/>
      <c r="I636" s="30"/>
      <c r="J636" s="30"/>
      <c r="K636" s="30"/>
      <c r="L636" s="30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30"/>
      <c r="B637" s="5"/>
      <c r="C637" s="5"/>
      <c r="D637" s="30"/>
      <c r="E637" s="5"/>
      <c r="F637" s="30"/>
      <c r="G637" s="30"/>
      <c r="H637" s="30"/>
      <c r="I637" s="30"/>
      <c r="J637" s="30"/>
      <c r="K637" s="30"/>
      <c r="L637" s="30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30"/>
      <c r="B638" s="5"/>
      <c r="C638" s="5"/>
      <c r="D638" s="30"/>
      <c r="E638" s="5"/>
      <c r="F638" s="30"/>
      <c r="G638" s="30"/>
      <c r="H638" s="30"/>
      <c r="I638" s="30"/>
      <c r="J638" s="30"/>
      <c r="K638" s="30"/>
      <c r="L638" s="30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30"/>
      <c r="B639" s="5"/>
      <c r="C639" s="5"/>
      <c r="D639" s="30"/>
      <c r="E639" s="5"/>
      <c r="F639" s="30"/>
      <c r="G639" s="30"/>
      <c r="H639" s="30"/>
      <c r="I639" s="30"/>
      <c r="J639" s="30"/>
      <c r="K639" s="30"/>
      <c r="L639" s="30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30"/>
      <c r="B640" s="5"/>
      <c r="C640" s="5"/>
      <c r="D640" s="30"/>
      <c r="E640" s="5"/>
      <c r="F640" s="30"/>
      <c r="G640" s="30"/>
      <c r="H640" s="30"/>
      <c r="I640" s="30"/>
      <c r="J640" s="30"/>
      <c r="K640" s="30"/>
      <c r="L640" s="30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30"/>
      <c r="B641" s="5"/>
      <c r="C641" s="5"/>
      <c r="D641" s="30"/>
      <c r="E641" s="5"/>
      <c r="F641" s="30"/>
      <c r="G641" s="30"/>
      <c r="H641" s="30"/>
      <c r="I641" s="30"/>
      <c r="J641" s="30"/>
      <c r="K641" s="30"/>
      <c r="L641" s="30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30"/>
      <c r="B642" s="5"/>
      <c r="C642" s="5"/>
      <c r="D642" s="30"/>
      <c r="E642" s="5"/>
      <c r="F642" s="30"/>
      <c r="G642" s="30"/>
      <c r="H642" s="30"/>
      <c r="I642" s="30"/>
      <c r="J642" s="30"/>
      <c r="K642" s="30"/>
      <c r="L642" s="30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30"/>
      <c r="B643" s="5"/>
      <c r="C643" s="5"/>
      <c r="D643" s="30"/>
      <c r="E643" s="5"/>
      <c r="F643" s="30"/>
      <c r="G643" s="30"/>
      <c r="H643" s="30"/>
      <c r="I643" s="30"/>
      <c r="J643" s="30"/>
      <c r="K643" s="30"/>
      <c r="L643" s="30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30"/>
      <c r="B644" s="5"/>
      <c r="C644" s="5"/>
      <c r="D644" s="30"/>
      <c r="E644" s="5"/>
      <c r="F644" s="30"/>
      <c r="G644" s="30"/>
      <c r="H644" s="30"/>
      <c r="I644" s="30"/>
      <c r="J644" s="30"/>
      <c r="K644" s="30"/>
      <c r="L644" s="30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30"/>
      <c r="B645" s="5"/>
      <c r="C645" s="5"/>
      <c r="D645" s="30"/>
      <c r="E645" s="5"/>
      <c r="F645" s="30"/>
      <c r="G645" s="30"/>
      <c r="H645" s="30"/>
      <c r="I645" s="30"/>
      <c r="J645" s="30"/>
      <c r="K645" s="30"/>
      <c r="L645" s="30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30"/>
      <c r="B646" s="5"/>
      <c r="C646" s="5"/>
      <c r="D646" s="30"/>
      <c r="E646" s="5"/>
      <c r="F646" s="30"/>
      <c r="G646" s="30"/>
      <c r="H646" s="30"/>
      <c r="I646" s="30"/>
      <c r="J646" s="30"/>
      <c r="K646" s="30"/>
      <c r="L646" s="30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30"/>
      <c r="B647" s="5"/>
      <c r="C647" s="5"/>
      <c r="D647" s="30"/>
      <c r="E647" s="5"/>
      <c r="F647" s="30"/>
      <c r="G647" s="30"/>
      <c r="H647" s="30"/>
      <c r="I647" s="30"/>
      <c r="J647" s="30"/>
      <c r="K647" s="30"/>
      <c r="L647" s="30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30"/>
      <c r="B648" s="5"/>
      <c r="C648" s="5"/>
      <c r="D648" s="30"/>
      <c r="E648" s="5"/>
      <c r="F648" s="30"/>
      <c r="G648" s="30"/>
      <c r="H648" s="30"/>
      <c r="I648" s="30"/>
      <c r="J648" s="30"/>
      <c r="K648" s="30"/>
      <c r="L648" s="30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30"/>
      <c r="B649" s="5"/>
      <c r="C649" s="5"/>
      <c r="D649" s="30"/>
      <c r="E649" s="5"/>
      <c r="F649" s="30"/>
      <c r="G649" s="30"/>
      <c r="H649" s="30"/>
      <c r="I649" s="30"/>
      <c r="J649" s="30"/>
      <c r="K649" s="30"/>
      <c r="L649" s="30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30"/>
      <c r="B650" s="5"/>
      <c r="C650" s="5"/>
      <c r="D650" s="30"/>
      <c r="E650" s="5"/>
      <c r="F650" s="30"/>
      <c r="G650" s="30"/>
      <c r="H650" s="30"/>
      <c r="I650" s="30"/>
      <c r="J650" s="30"/>
      <c r="K650" s="30"/>
      <c r="L650" s="30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30"/>
      <c r="B651" s="5"/>
      <c r="C651" s="5"/>
      <c r="D651" s="30"/>
      <c r="E651" s="5"/>
      <c r="F651" s="30"/>
      <c r="G651" s="30"/>
      <c r="H651" s="30"/>
      <c r="I651" s="30"/>
      <c r="J651" s="30"/>
      <c r="K651" s="30"/>
      <c r="L651" s="30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30"/>
      <c r="B652" s="5"/>
      <c r="C652" s="5"/>
      <c r="D652" s="30"/>
      <c r="E652" s="5"/>
      <c r="F652" s="30"/>
      <c r="G652" s="30"/>
      <c r="H652" s="30"/>
      <c r="I652" s="30"/>
      <c r="J652" s="30"/>
      <c r="K652" s="30"/>
      <c r="L652" s="30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30"/>
      <c r="B653" s="5"/>
      <c r="C653" s="5"/>
      <c r="D653" s="30"/>
      <c r="E653" s="5"/>
      <c r="F653" s="30"/>
      <c r="G653" s="30"/>
      <c r="H653" s="30"/>
      <c r="I653" s="30"/>
      <c r="J653" s="30"/>
      <c r="K653" s="30"/>
      <c r="L653" s="30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30"/>
      <c r="B654" s="5"/>
      <c r="C654" s="5"/>
      <c r="D654" s="30"/>
      <c r="E654" s="5"/>
      <c r="F654" s="30"/>
      <c r="G654" s="30"/>
      <c r="H654" s="30"/>
      <c r="I654" s="30"/>
      <c r="J654" s="30"/>
      <c r="K654" s="30"/>
      <c r="L654" s="30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30"/>
      <c r="B655" s="5"/>
      <c r="C655" s="5"/>
      <c r="D655" s="30"/>
      <c r="E655" s="5"/>
      <c r="F655" s="30"/>
      <c r="G655" s="30"/>
      <c r="H655" s="30"/>
      <c r="I655" s="30"/>
      <c r="J655" s="30"/>
      <c r="K655" s="30"/>
      <c r="L655" s="30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30"/>
      <c r="B656" s="5"/>
      <c r="C656" s="5"/>
      <c r="D656" s="30"/>
      <c r="E656" s="5"/>
      <c r="F656" s="30"/>
      <c r="G656" s="30"/>
      <c r="H656" s="30"/>
      <c r="I656" s="30"/>
      <c r="J656" s="30"/>
      <c r="K656" s="30"/>
      <c r="L656" s="30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30"/>
      <c r="B657" s="5"/>
      <c r="C657" s="5"/>
      <c r="D657" s="30"/>
      <c r="E657" s="5"/>
      <c r="F657" s="30"/>
      <c r="G657" s="30"/>
      <c r="H657" s="30"/>
      <c r="I657" s="30"/>
      <c r="J657" s="30"/>
      <c r="K657" s="30"/>
      <c r="L657" s="30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30"/>
      <c r="B658" s="5"/>
      <c r="C658" s="5"/>
      <c r="D658" s="30"/>
      <c r="E658" s="5"/>
      <c r="F658" s="30"/>
      <c r="G658" s="30"/>
      <c r="H658" s="30"/>
      <c r="I658" s="30"/>
      <c r="J658" s="30"/>
      <c r="K658" s="30"/>
      <c r="L658" s="30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30"/>
      <c r="B659" s="5"/>
      <c r="C659" s="5"/>
      <c r="D659" s="30"/>
      <c r="E659" s="5"/>
      <c r="F659" s="30"/>
      <c r="G659" s="30"/>
      <c r="H659" s="30"/>
      <c r="I659" s="30"/>
      <c r="J659" s="30"/>
      <c r="K659" s="30"/>
      <c r="L659" s="30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30"/>
      <c r="B660" s="5"/>
      <c r="C660" s="5"/>
      <c r="D660" s="30"/>
      <c r="E660" s="5"/>
      <c r="F660" s="30"/>
      <c r="G660" s="30"/>
      <c r="H660" s="30"/>
      <c r="I660" s="30"/>
      <c r="J660" s="30"/>
      <c r="K660" s="30"/>
      <c r="L660" s="30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30"/>
      <c r="B661" s="5"/>
      <c r="C661" s="5"/>
      <c r="D661" s="30"/>
      <c r="E661" s="5"/>
      <c r="F661" s="30"/>
      <c r="G661" s="30"/>
      <c r="H661" s="30"/>
      <c r="I661" s="30"/>
      <c r="J661" s="30"/>
      <c r="K661" s="30"/>
      <c r="L661" s="30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30"/>
      <c r="B662" s="5"/>
      <c r="C662" s="5"/>
      <c r="D662" s="30"/>
      <c r="E662" s="5"/>
      <c r="F662" s="30"/>
      <c r="G662" s="30"/>
      <c r="H662" s="30"/>
      <c r="I662" s="30"/>
      <c r="J662" s="30"/>
      <c r="K662" s="30"/>
      <c r="L662" s="30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30"/>
      <c r="B663" s="5"/>
      <c r="C663" s="5"/>
      <c r="D663" s="30"/>
      <c r="E663" s="5"/>
      <c r="F663" s="30"/>
      <c r="G663" s="30"/>
      <c r="H663" s="30"/>
      <c r="I663" s="30"/>
      <c r="J663" s="30"/>
      <c r="K663" s="30"/>
      <c r="L663" s="30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30"/>
      <c r="B664" s="5"/>
      <c r="C664" s="5"/>
      <c r="D664" s="30"/>
      <c r="E664" s="5"/>
      <c r="F664" s="30"/>
      <c r="G664" s="30"/>
      <c r="H664" s="30"/>
      <c r="I664" s="30"/>
      <c r="J664" s="30"/>
      <c r="K664" s="30"/>
      <c r="L664" s="30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30"/>
      <c r="B665" s="5"/>
      <c r="C665" s="5"/>
      <c r="D665" s="30"/>
      <c r="E665" s="5"/>
      <c r="F665" s="30"/>
      <c r="G665" s="30"/>
      <c r="H665" s="30"/>
      <c r="I665" s="30"/>
      <c r="J665" s="30"/>
      <c r="K665" s="30"/>
      <c r="L665" s="30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30"/>
      <c r="B666" s="5"/>
      <c r="C666" s="5"/>
      <c r="D666" s="30"/>
      <c r="E666" s="5"/>
      <c r="F666" s="30"/>
      <c r="G666" s="30"/>
      <c r="H666" s="30"/>
      <c r="I666" s="30"/>
      <c r="J666" s="30"/>
      <c r="K666" s="30"/>
      <c r="L666" s="30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30"/>
      <c r="B667" s="5"/>
      <c r="C667" s="5"/>
      <c r="D667" s="30"/>
      <c r="E667" s="5"/>
      <c r="F667" s="30"/>
      <c r="G667" s="30"/>
      <c r="H667" s="30"/>
      <c r="I667" s="30"/>
      <c r="J667" s="30"/>
      <c r="K667" s="30"/>
      <c r="L667" s="30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30"/>
      <c r="B668" s="5"/>
      <c r="C668" s="5"/>
      <c r="D668" s="30"/>
      <c r="E668" s="5"/>
      <c r="F668" s="30"/>
      <c r="G668" s="30"/>
      <c r="H668" s="30"/>
      <c r="I668" s="30"/>
      <c r="J668" s="30"/>
      <c r="K668" s="30"/>
      <c r="L668" s="30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30"/>
      <c r="B669" s="5"/>
      <c r="C669" s="5"/>
      <c r="D669" s="30"/>
      <c r="E669" s="5"/>
      <c r="F669" s="30"/>
      <c r="G669" s="30"/>
      <c r="H669" s="30"/>
      <c r="I669" s="30"/>
      <c r="J669" s="30"/>
      <c r="K669" s="30"/>
      <c r="L669" s="30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30"/>
      <c r="B670" s="5"/>
      <c r="C670" s="5"/>
      <c r="D670" s="30"/>
      <c r="E670" s="5"/>
      <c r="F670" s="30"/>
      <c r="G670" s="30"/>
      <c r="H670" s="30"/>
      <c r="I670" s="30"/>
      <c r="J670" s="30"/>
      <c r="K670" s="30"/>
      <c r="L670" s="30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30"/>
      <c r="B671" s="5"/>
      <c r="C671" s="5"/>
      <c r="D671" s="30"/>
      <c r="E671" s="5"/>
      <c r="F671" s="30"/>
      <c r="G671" s="30"/>
      <c r="H671" s="30"/>
      <c r="I671" s="30"/>
      <c r="J671" s="30"/>
      <c r="K671" s="30"/>
      <c r="L671" s="30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30"/>
      <c r="B672" s="5"/>
      <c r="C672" s="5"/>
      <c r="D672" s="30"/>
      <c r="E672" s="5"/>
      <c r="F672" s="30"/>
      <c r="G672" s="30"/>
      <c r="H672" s="30"/>
      <c r="I672" s="30"/>
      <c r="J672" s="30"/>
      <c r="K672" s="30"/>
      <c r="L672" s="30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30"/>
      <c r="B673" s="5"/>
      <c r="C673" s="5"/>
      <c r="D673" s="30"/>
      <c r="E673" s="5"/>
      <c r="F673" s="30"/>
      <c r="G673" s="30"/>
      <c r="H673" s="30"/>
      <c r="I673" s="30"/>
      <c r="J673" s="30"/>
      <c r="K673" s="30"/>
      <c r="L673" s="30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30"/>
      <c r="B674" s="5"/>
      <c r="C674" s="5"/>
      <c r="D674" s="30"/>
      <c r="E674" s="5"/>
      <c r="F674" s="30"/>
      <c r="G674" s="30"/>
      <c r="H674" s="30"/>
      <c r="I674" s="30"/>
      <c r="J674" s="30"/>
      <c r="K674" s="30"/>
      <c r="L674" s="30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30"/>
      <c r="B675" s="5"/>
      <c r="C675" s="5"/>
      <c r="D675" s="30"/>
      <c r="E675" s="5"/>
      <c r="F675" s="30"/>
      <c r="G675" s="30"/>
      <c r="H675" s="30"/>
      <c r="I675" s="30"/>
      <c r="J675" s="30"/>
      <c r="K675" s="30"/>
      <c r="L675" s="30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30"/>
      <c r="B676" s="5"/>
      <c r="C676" s="5"/>
      <c r="D676" s="30"/>
      <c r="E676" s="5"/>
      <c r="F676" s="30"/>
      <c r="G676" s="30"/>
      <c r="H676" s="30"/>
      <c r="I676" s="30"/>
      <c r="J676" s="30"/>
      <c r="K676" s="30"/>
      <c r="L676" s="30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30"/>
      <c r="B677" s="5"/>
      <c r="C677" s="5"/>
      <c r="D677" s="30"/>
      <c r="E677" s="5"/>
      <c r="F677" s="30"/>
      <c r="G677" s="30"/>
      <c r="H677" s="30"/>
      <c r="I677" s="30"/>
      <c r="J677" s="30"/>
      <c r="K677" s="30"/>
      <c r="L677" s="30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30"/>
      <c r="B678" s="5"/>
      <c r="C678" s="5"/>
      <c r="D678" s="30"/>
      <c r="E678" s="5"/>
      <c r="F678" s="30"/>
      <c r="G678" s="30"/>
      <c r="H678" s="30"/>
      <c r="I678" s="30"/>
      <c r="J678" s="30"/>
      <c r="K678" s="30"/>
      <c r="L678" s="30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30"/>
      <c r="B679" s="5"/>
      <c r="C679" s="5"/>
      <c r="D679" s="30"/>
      <c r="E679" s="5"/>
      <c r="F679" s="30"/>
      <c r="G679" s="30"/>
      <c r="H679" s="30"/>
      <c r="I679" s="30"/>
      <c r="J679" s="30"/>
      <c r="K679" s="30"/>
      <c r="L679" s="30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30"/>
      <c r="B680" s="5"/>
      <c r="C680" s="5"/>
      <c r="D680" s="30"/>
      <c r="E680" s="5"/>
      <c r="F680" s="30"/>
      <c r="G680" s="30"/>
      <c r="H680" s="30"/>
      <c r="I680" s="30"/>
      <c r="J680" s="30"/>
      <c r="K680" s="30"/>
      <c r="L680" s="30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30"/>
      <c r="B681" s="5"/>
      <c r="C681" s="5"/>
      <c r="D681" s="30"/>
      <c r="E681" s="5"/>
      <c r="F681" s="30"/>
      <c r="G681" s="30"/>
      <c r="H681" s="30"/>
      <c r="I681" s="30"/>
      <c r="J681" s="30"/>
      <c r="K681" s="30"/>
      <c r="L681" s="30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30"/>
      <c r="B682" s="5"/>
      <c r="C682" s="5"/>
      <c r="D682" s="30"/>
      <c r="E682" s="5"/>
      <c r="F682" s="30"/>
      <c r="G682" s="30"/>
      <c r="H682" s="30"/>
      <c r="I682" s="30"/>
      <c r="J682" s="30"/>
      <c r="K682" s="30"/>
      <c r="L682" s="30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30"/>
      <c r="B683" s="5"/>
      <c r="C683" s="5"/>
      <c r="D683" s="30"/>
      <c r="E683" s="5"/>
      <c r="F683" s="30"/>
      <c r="G683" s="30"/>
      <c r="H683" s="30"/>
      <c r="I683" s="30"/>
      <c r="J683" s="30"/>
      <c r="K683" s="30"/>
      <c r="L683" s="30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30"/>
      <c r="B684" s="5"/>
      <c r="C684" s="5"/>
      <c r="D684" s="30"/>
      <c r="E684" s="5"/>
      <c r="F684" s="30"/>
      <c r="G684" s="30"/>
      <c r="H684" s="30"/>
      <c r="I684" s="30"/>
      <c r="J684" s="30"/>
      <c r="K684" s="30"/>
      <c r="L684" s="30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30"/>
      <c r="B685" s="5"/>
      <c r="C685" s="5"/>
      <c r="D685" s="30"/>
      <c r="E685" s="5"/>
      <c r="F685" s="30"/>
      <c r="G685" s="30"/>
      <c r="H685" s="30"/>
      <c r="I685" s="30"/>
      <c r="J685" s="30"/>
      <c r="K685" s="30"/>
      <c r="L685" s="30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30"/>
      <c r="B686" s="5"/>
      <c r="C686" s="5"/>
      <c r="D686" s="30"/>
      <c r="E686" s="5"/>
      <c r="F686" s="30"/>
      <c r="G686" s="30"/>
      <c r="H686" s="30"/>
      <c r="I686" s="30"/>
      <c r="J686" s="30"/>
      <c r="K686" s="30"/>
      <c r="L686" s="30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30"/>
      <c r="B687" s="5"/>
      <c r="C687" s="5"/>
      <c r="D687" s="30"/>
      <c r="E687" s="5"/>
      <c r="F687" s="30"/>
      <c r="G687" s="30"/>
      <c r="H687" s="30"/>
      <c r="I687" s="30"/>
      <c r="J687" s="30"/>
      <c r="K687" s="30"/>
      <c r="L687" s="30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30"/>
      <c r="B688" s="5"/>
      <c r="C688" s="5"/>
      <c r="D688" s="30"/>
      <c r="E688" s="5"/>
      <c r="F688" s="30"/>
      <c r="G688" s="30"/>
      <c r="H688" s="30"/>
      <c r="I688" s="30"/>
      <c r="J688" s="30"/>
      <c r="K688" s="30"/>
      <c r="L688" s="30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30"/>
      <c r="B689" s="5"/>
      <c r="C689" s="5"/>
      <c r="D689" s="30"/>
      <c r="E689" s="5"/>
      <c r="F689" s="30"/>
      <c r="G689" s="30"/>
      <c r="H689" s="30"/>
      <c r="I689" s="30"/>
      <c r="J689" s="30"/>
      <c r="K689" s="30"/>
      <c r="L689" s="30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30"/>
      <c r="B690" s="5"/>
      <c r="C690" s="5"/>
      <c r="D690" s="30"/>
      <c r="E690" s="5"/>
      <c r="F690" s="30"/>
      <c r="G690" s="30"/>
      <c r="H690" s="30"/>
      <c r="I690" s="30"/>
      <c r="J690" s="30"/>
      <c r="K690" s="30"/>
      <c r="L690" s="30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30"/>
      <c r="B691" s="5"/>
      <c r="C691" s="5"/>
      <c r="D691" s="30"/>
      <c r="E691" s="5"/>
      <c r="F691" s="30"/>
      <c r="G691" s="30"/>
      <c r="H691" s="30"/>
      <c r="I691" s="30"/>
      <c r="J691" s="30"/>
      <c r="K691" s="30"/>
      <c r="L691" s="30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30"/>
      <c r="B692" s="5"/>
      <c r="C692" s="5"/>
      <c r="D692" s="30"/>
      <c r="E692" s="5"/>
      <c r="F692" s="30"/>
      <c r="G692" s="30"/>
      <c r="H692" s="30"/>
      <c r="I692" s="30"/>
      <c r="J692" s="30"/>
      <c r="K692" s="30"/>
      <c r="L692" s="30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30"/>
      <c r="B693" s="5"/>
      <c r="C693" s="5"/>
      <c r="D693" s="30"/>
      <c r="E693" s="5"/>
      <c r="F693" s="30"/>
      <c r="G693" s="30"/>
      <c r="H693" s="30"/>
      <c r="I693" s="30"/>
      <c r="J693" s="30"/>
      <c r="K693" s="30"/>
      <c r="L693" s="30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30"/>
      <c r="B694" s="5"/>
      <c r="C694" s="5"/>
      <c r="D694" s="30"/>
      <c r="E694" s="5"/>
      <c r="F694" s="30"/>
      <c r="G694" s="30"/>
      <c r="H694" s="30"/>
      <c r="I694" s="30"/>
      <c r="J694" s="30"/>
      <c r="K694" s="30"/>
      <c r="L694" s="30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30"/>
      <c r="B695" s="5"/>
      <c r="C695" s="5"/>
      <c r="D695" s="30"/>
      <c r="E695" s="5"/>
      <c r="F695" s="30"/>
      <c r="G695" s="30"/>
      <c r="H695" s="30"/>
      <c r="I695" s="30"/>
      <c r="J695" s="30"/>
      <c r="K695" s="30"/>
      <c r="L695" s="30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30"/>
      <c r="B696" s="5"/>
      <c r="C696" s="5"/>
      <c r="D696" s="30"/>
      <c r="E696" s="5"/>
      <c r="F696" s="30"/>
      <c r="G696" s="30"/>
      <c r="H696" s="30"/>
      <c r="I696" s="30"/>
      <c r="J696" s="30"/>
      <c r="K696" s="30"/>
      <c r="L696" s="30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30"/>
      <c r="B697" s="5"/>
      <c r="C697" s="5"/>
      <c r="D697" s="30"/>
      <c r="E697" s="5"/>
      <c r="F697" s="30"/>
      <c r="G697" s="30"/>
      <c r="H697" s="30"/>
      <c r="I697" s="30"/>
      <c r="J697" s="30"/>
      <c r="K697" s="30"/>
      <c r="L697" s="30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30"/>
      <c r="B698" s="5"/>
      <c r="C698" s="5"/>
      <c r="D698" s="30"/>
      <c r="E698" s="5"/>
      <c r="F698" s="30"/>
      <c r="G698" s="30"/>
      <c r="H698" s="30"/>
      <c r="I698" s="30"/>
      <c r="J698" s="30"/>
      <c r="K698" s="30"/>
      <c r="L698" s="30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30"/>
      <c r="B699" s="5"/>
      <c r="C699" s="5"/>
      <c r="D699" s="30"/>
      <c r="E699" s="5"/>
      <c r="F699" s="30"/>
      <c r="G699" s="30"/>
      <c r="H699" s="30"/>
      <c r="I699" s="30"/>
      <c r="J699" s="30"/>
      <c r="K699" s="30"/>
      <c r="L699" s="30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30"/>
      <c r="B700" s="5"/>
      <c r="C700" s="5"/>
      <c r="D700" s="30"/>
      <c r="E700" s="5"/>
      <c r="F700" s="30"/>
      <c r="G700" s="30"/>
      <c r="H700" s="30"/>
      <c r="I700" s="30"/>
      <c r="J700" s="30"/>
      <c r="K700" s="30"/>
      <c r="L700" s="30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30"/>
      <c r="B701" s="5"/>
      <c r="C701" s="5"/>
      <c r="D701" s="30"/>
      <c r="E701" s="5"/>
      <c r="F701" s="30"/>
      <c r="G701" s="30"/>
      <c r="H701" s="30"/>
      <c r="I701" s="30"/>
      <c r="J701" s="30"/>
      <c r="K701" s="30"/>
      <c r="L701" s="30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30"/>
      <c r="B702" s="5"/>
      <c r="C702" s="5"/>
      <c r="D702" s="30"/>
      <c r="E702" s="5"/>
      <c r="F702" s="30"/>
      <c r="G702" s="30"/>
      <c r="H702" s="30"/>
      <c r="I702" s="30"/>
      <c r="J702" s="30"/>
      <c r="K702" s="30"/>
      <c r="L702" s="30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30"/>
      <c r="B703" s="5"/>
      <c r="C703" s="5"/>
      <c r="D703" s="30"/>
      <c r="E703" s="5"/>
      <c r="F703" s="30"/>
      <c r="G703" s="30"/>
      <c r="H703" s="30"/>
      <c r="I703" s="30"/>
      <c r="J703" s="30"/>
      <c r="K703" s="30"/>
      <c r="L703" s="30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30"/>
      <c r="B704" s="5"/>
      <c r="C704" s="5"/>
      <c r="D704" s="30"/>
      <c r="E704" s="5"/>
      <c r="F704" s="30"/>
      <c r="G704" s="30"/>
      <c r="H704" s="30"/>
      <c r="I704" s="30"/>
      <c r="J704" s="30"/>
      <c r="K704" s="30"/>
      <c r="L704" s="30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30"/>
      <c r="B705" s="5"/>
      <c r="C705" s="5"/>
      <c r="D705" s="30"/>
      <c r="E705" s="5"/>
      <c r="F705" s="30"/>
      <c r="G705" s="30"/>
      <c r="H705" s="30"/>
      <c r="I705" s="30"/>
      <c r="J705" s="30"/>
      <c r="K705" s="30"/>
      <c r="L705" s="30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30"/>
      <c r="B706" s="5"/>
      <c r="C706" s="5"/>
      <c r="D706" s="30"/>
      <c r="E706" s="5"/>
      <c r="F706" s="30"/>
      <c r="G706" s="30"/>
      <c r="H706" s="30"/>
      <c r="I706" s="30"/>
      <c r="J706" s="30"/>
      <c r="K706" s="30"/>
      <c r="L706" s="30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30"/>
      <c r="B707" s="5"/>
      <c r="C707" s="5"/>
      <c r="D707" s="30"/>
      <c r="E707" s="5"/>
      <c r="F707" s="30"/>
      <c r="G707" s="30"/>
      <c r="H707" s="30"/>
      <c r="I707" s="30"/>
      <c r="J707" s="30"/>
      <c r="K707" s="30"/>
      <c r="L707" s="30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30"/>
      <c r="B708" s="5"/>
      <c r="C708" s="5"/>
      <c r="D708" s="30"/>
      <c r="E708" s="5"/>
      <c r="F708" s="30"/>
      <c r="G708" s="30"/>
      <c r="H708" s="30"/>
      <c r="I708" s="30"/>
      <c r="J708" s="30"/>
      <c r="K708" s="30"/>
      <c r="L708" s="30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30"/>
      <c r="B709" s="5"/>
      <c r="C709" s="5"/>
      <c r="D709" s="30"/>
      <c r="E709" s="5"/>
      <c r="F709" s="30"/>
      <c r="G709" s="30"/>
      <c r="H709" s="30"/>
      <c r="I709" s="30"/>
      <c r="J709" s="30"/>
      <c r="K709" s="30"/>
      <c r="L709" s="30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30"/>
      <c r="B710" s="5"/>
      <c r="C710" s="5"/>
      <c r="D710" s="30"/>
      <c r="E710" s="5"/>
      <c r="F710" s="30"/>
      <c r="G710" s="30"/>
      <c r="H710" s="30"/>
      <c r="I710" s="30"/>
      <c r="J710" s="30"/>
      <c r="K710" s="30"/>
      <c r="L710" s="30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30"/>
      <c r="B711" s="5"/>
      <c r="C711" s="5"/>
      <c r="D711" s="30"/>
      <c r="E711" s="5"/>
      <c r="F711" s="30"/>
      <c r="G711" s="30"/>
      <c r="H711" s="30"/>
      <c r="I711" s="30"/>
      <c r="J711" s="30"/>
      <c r="K711" s="30"/>
      <c r="L711" s="30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30"/>
      <c r="B712" s="5"/>
      <c r="C712" s="5"/>
      <c r="D712" s="30"/>
      <c r="E712" s="5"/>
      <c r="F712" s="30"/>
      <c r="G712" s="30"/>
      <c r="H712" s="30"/>
      <c r="I712" s="30"/>
      <c r="J712" s="30"/>
      <c r="K712" s="30"/>
      <c r="L712" s="30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30"/>
      <c r="B713" s="5"/>
      <c r="C713" s="5"/>
      <c r="D713" s="30"/>
      <c r="E713" s="5"/>
      <c r="F713" s="30"/>
      <c r="G713" s="30"/>
      <c r="H713" s="30"/>
      <c r="I713" s="30"/>
      <c r="J713" s="30"/>
      <c r="K713" s="30"/>
      <c r="L713" s="30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30"/>
      <c r="B714" s="5"/>
      <c r="C714" s="5"/>
      <c r="D714" s="30"/>
      <c r="E714" s="5"/>
      <c r="F714" s="30"/>
      <c r="G714" s="30"/>
      <c r="H714" s="30"/>
      <c r="I714" s="30"/>
      <c r="J714" s="30"/>
      <c r="K714" s="30"/>
      <c r="L714" s="30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30"/>
      <c r="B715" s="5"/>
      <c r="C715" s="5"/>
      <c r="D715" s="30"/>
      <c r="E715" s="5"/>
      <c r="F715" s="30"/>
      <c r="G715" s="30"/>
      <c r="H715" s="30"/>
      <c r="I715" s="30"/>
      <c r="J715" s="30"/>
      <c r="K715" s="30"/>
      <c r="L715" s="30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30"/>
      <c r="B716" s="5"/>
      <c r="C716" s="5"/>
      <c r="D716" s="30"/>
      <c r="E716" s="5"/>
      <c r="F716" s="30"/>
      <c r="G716" s="30"/>
      <c r="H716" s="30"/>
      <c r="I716" s="30"/>
      <c r="J716" s="30"/>
      <c r="K716" s="30"/>
      <c r="L716" s="30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30"/>
      <c r="B717" s="5"/>
      <c r="C717" s="5"/>
      <c r="D717" s="30"/>
      <c r="E717" s="5"/>
      <c r="F717" s="30"/>
      <c r="G717" s="30"/>
      <c r="H717" s="30"/>
      <c r="I717" s="30"/>
      <c r="J717" s="30"/>
      <c r="K717" s="30"/>
      <c r="L717" s="30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30"/>
      <c r="B718" s="5"/>
      <c r="C718" s="5"/>
      <c r="D718" s="30"/>
      <c r="E718" s="5"/>
      <c r="F718" s="30"/>
      <c r="G718" s="30"/>
      <c r="H718" s="30"/>
      <c r="I718" s="30"/>
      <c r="J718" s="30"/>
      <c r="K718" s="30"/>
      <c r="L718" s="30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30"/>
      <c r="B719" s="5"/>
      <c r="C719" s="5"/>
      <c r="D719" s="30"/>
      <c r="E719" s="5"/>
      <c r="F719" s="30"/>
      <c r="G719" s="30"/>
      <c r="H719" s="30"/>
      <c r="I719" s="30"/>
      <c r="J719" s="30"/>
      <c r="K719" s="30"/>
      <c r="L719" s="30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30"/>
      <c r="B720" s="5"/>
      <c r="C720" s="5"/>
      <c r="D720" s="30"/>
      <c r="E720" s="5"/>
      <c r="F720" s="30"/>
      <c r="G720" s="30"/>
      <c r="H720" s="30"/>
      <c r="I720" s="30"/>
      <c r="J720" s="30"/>
      <c r="K720" s="30"/>
      <c r="L720" s="30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30"/>
      <c r="B721" s="5"/>
      <c r="C721" s="5"/>
      <c r="D721" s="30"/>
      <c r="E721" s="5"/>
      <c r="F721" s="30"/>
      <c r="G721" s="30"/>
      <c r="H721" s="30"/>
      <c r="I721" s="30"/>
      <c r="J721" s="30"/>
      <c r="K721" s="30"/>
      <c r="L721" s="30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30"/>
      <c r="B722" s="5"/>
      <c r="C722" s="5"/>
      <c r="D722" s="30"/>
      <c r="E722" s="5"/>
      <c r="F722" s="30"/>
      <c r="G722" s="30"/>
      <c r="H722" s="30"/>
      <c r="I722" s="30"/>
      <c r="J722" s="30"/>
      <c r="K722" s="30"/>
      <c r="L722" s="30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30"/>
      <c r="B723" s="5"/>
      <c r="C723" s="5"/>
      <c r="D723" s="30"/>
      <c r="E723" s="5"/>
      <c r="F723" s="30"/>
      <c r="G723" s="30"/>
      <c r="H723" s="30"/>
      <c r="I723" s="30"/>
      <c r="J723" s="30"/>
      <c r="K723" s="30"/>
      <c r="L723" s="30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30"/>
      <c r="B724" s="5"/>
      <c r="C724" s="5"/>
      <c r="D724" s="30"/>
      <c r="E724" s="5"/>
      <c r="F724" s="30"/>
      <c r="G724" s="30"/>
      <c r="H724" s="30"/>
      <c r="I724" s="30"/>
      <c r="J724" s="30"/>
      <c r="K724" s="30"/>
      <c r="L724" s="30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30"/>
      <c r="B725" s="5"/>
      <c r="C725" s="5"/>
      <c r="D725" s="30"/>
      <c r="E725" s="5"/>
      <c r="F725" s="30"/>
      <c r="G725" s="30"/>
      <c r="H725" s="30"/>
      <c r="I725" s="30"/>
      <c r="J725" s="30"/>
      <c r="K725" s="30"/>
      <c r="L725" s="30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30"/>
      <c r="B726" s="5"/>
      <c r="C726" s="5"/>
      <c r="D726" s="30"/>
      <c r="E726" s="5"/>
      <c r="F726" s="30"/>
      <c r="G726" s="30"/>
      <c r="H726" s="30"/>
      <c r="I726" s="30"/>
      <c r="J726" s="30"/>
      <c r="K726" s="30"/>
      <c r="L726" s="30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30"/>
      <c r="B727" s="5"/>
      <c r="C727" s="5"/>
      <c r="D727" s="30"/>
      <c r="E727" s="5"/>
      <c r="F727" s="30"/>
      <c r="G727" s="30"/>
      <c r="H727" s="30"/>
      <c r="I727" s="30"/>
      <c r="J727" s="30"/>
      <c r="K727" s="30"/>
      <c r="L727" s="30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30"/>
      <c r="B728" s="5"/>
      <c r="C728" s="5"/>
      <c r="D728" s="30"/>
      <c r="E728" s="5"/>
      <c r="F728" s="30"/>
      <c r="G728" s="30"/>
      <c r="H728" s="30"/>
      <c r="I728" s="30"/>
      <c r="J728" s="30"/>
      <c r="K728" s="30"/>
      <c r="L728" s="30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30"/>
      <c r="B729" s="5"/>
      <c r="C729" s="5"/>
      <c r="D729" s="30"/>
      <c r="E729" s="5"/>
      <c r="F729" s="30"/>
      <c r="G729" s="30"/>
      <c r="H729" s="30"/>
      <c r="I729" s="30"/>
      <c r="J729" s="30"/>
      <c r="K729" s="30"/>
      <c r="L729" s="30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30"/>
      <c r="B730" s="5"/>
      <c r="C730" s="5"/>
      <c r="D730" s="30"/>
      <c r="E730" s="5"/>
      <c r="F730" s="30"/>
      <c r="G730" s="30"/>
      <c r="H730" s="30"/>
      <c r="I730" s="30"/>
      <c r="J730" s="30"/>
      <c r="K730" s="30"/>
      <c r="L730" s="30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30"/>
      <c r="B731" s="5"/>
      <c r="C731" s="5"/>
      <c r="D731" s="30"/>
      <c r="E731" s="5"/>
      <c r="F731" s="30"/>
      <c r="G731" s="30"/>
      <c r="H731" s="30"/>
      <c r="I731" s="30"/>
      <c r="J731" s="30"/>
      <c r="K731" s="30"/>
      <c r="L731" s="30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30"/>
      <c r="B732" s="5"/>
      <c r="C732" s="5"/>
      <c r="D732" s="30"/>
      <c r="E732" s="5"/>
      <c r="F732" s="30"/>
      <c r="G732" s="30"/>
      <c r="H732" s="30"/>
      <c r="I732" s="30"/>
      <c r="J732" s="30"/>
      <c r="K732" s="30"/>
      <c r="L732" s="30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30"/>
      <c r="B733" s="5"/>
      <c r="C733" s="5"/>
      <c r="D733" s="30"/>
      <c r="E733" s="5"/>
      <c r="F733" s="30"/>
      <c r="G733" s="30"/>
      <c r="H733" s="30"/>
      <c r="I733" s="30"/>
      <c r="J733" s="30"/>
      <c r="K733" s="30"/>
      <c r="L733" s="30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30"/>
      <c r="B734" s="5"/>
      <c r="C734" s="5"/>
      <c r="D734" s="30"/>
      <c r="E734" s="5"/>
      <c r="F734" s="30"/>
      <c r="G734" s="30"/>
      <c r="H734" s="30"/>
      <c r="I734" s="30"/>
      <c r="J734" s="30"/>
      <c r="K734" s="30"/>
      <c r="L734" s="30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30"/>
      <c r="B735" s="5"/>
      <c r="C735" s="5"/>
      <c r="D735" s="30"/>
      <c r="E735" s="5"/>
      <c r="F735" s="30"/>
      <c r="G735" s="30"/>
      <c r="H735" s="30"/>
      <c r="I735" s="30"/>
      <c r="J735" s="30"/>
      <c r="K735" s="30"/>
      <c r="L735" s="30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30"/>
      <c r="B736" s="5"/>
      <c r="C736" s="5"/>
      <c r="D736" s="30"/>
      <c r="E736" s="5"/>
      <c r="F736" s="30"/>
      <c r="G736" s="30"/>
      <c r="H736" s="30"/>
      <c r="I736" s="30"/>
      <c r="J736" s="30"/>
      <c r="K736" s="30"/>
      <c r="L736" s="30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30"/>
      <c r="B737" s="5"/>
      <c r="C737" s="5"/>
      <c r="D737" s="30"/>
      <c r="E737" s="5"/>
      <c r="F737" s="30"/>
      <c r="G737" s="30"/>
      <c r="H737" s="30"/>
      <c r="I737" s="30"/>
      <c r="J737" s="30"/>
      <c r="K737" s="30"/>
      <c r="L737" s="30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30"/>
      <c r="B738" s="5"/>
      <c r="C738" s="5"/>
      <c r="D738" s="30"/>
      <c r="E738" s="5"/>
      <c r="F738" s="30"/>
      <c r="G738" s="30"/>
      <c r="H738" s="30"/>
      <c r="I738" s="30"/>
      <c r="J738" s="30"/>
      <c r="K738" s="30"/>
      <c r="L738" s="30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30"/>
      <c r="B739" s="5"/>
      <c r="C739" s="5"/>
      <c r="D739" s="30"/>
      <c r="E739" s="5"/>
      <c r="F739" s="30"/>
      <c r="G739" s="30"/>
      <c r="H739" s="30"/>
      <c r="I739" s="30"/>
      <c r="J739" s="30"/>
      <c r="K739" s="30"/>
      <c r="L739" s="30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30"/>
      <c r="B740" s="5"/>
      <c r="C740" s="5"/>
      <c r="D740" s="30"/>
      <c r="E740" s="5"/>
      <c r="F740" s="30"/>
      <c r="G740" s="30"/>
      <c r="H740" s="30"/>
      <c r="I740" s="30"/>
      <c r="J740" s="30"/>
      <c r="K740" s="30"/>
      <c r="L740" s="30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30"/>
      <c r="B741" s="5"/>
      <c r="C741" s="5"/>
      <c r="D741" s="30"/>
      <c r="E741" s="5"/>
      <c r="F741" s="30"/>
      <c r="G741" s="30"/>
      <c r="H741" s="30"/>
      <c r="I741" s="30"/>
      <c r="J741" s="30"/>
      <c r="K741" s="30"/>
      <c r="L741" s="30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30"/>
      <c r="B742" s="5"/>
      <c r="C742" s="5"/>
      <c r="D742" s="30"/>
      <c r="E742" s="5"/>
      <c r="F742" s="30"/>
      <c r="G742" s="30"/>
      <c r="H742" s="30"/>
      <c r="I742" s="30"/>
      <c r="J742" s="30"/>
      <c r="K742" s="30"/>
      <c r="L742" s="30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30"/>
      <c r="B743" s="5"/>
      <c r="C743" s="5"/>
      <c r="D743" s="30"/>
      <c r="E743" s="5"/>
      <c r="F743" s="30"/>
      <c r="G743" s="30"/>
      <c r="H743" s="30"/>
      <c r="I743" s="30"/>
      <c r="J743" s="30"/>
      <c r="K743" s="30"/>
      <c r="L743" s="30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30"/>
      <c r="B744" s="5"/>
      <c r="C744" s="5"/>
      <c r="D744" s="30"/>
      <c r="E744" s="5"/>
      <c r="F744" s="30"/>
      <c r="G744" s="30"/>
      <c r="H744" s="30"/>
      <c r="I744" s="30"/>
      <c r="J744" s="30"/>
      <c r="K744" s="30"/>
      <c r="L744" s="30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30"/>
      <c r="B745" s="5"/>
      <c r="C745" s="5"/>
      <c r="D745" s="30"/>
      <c r="E745" s="5"/>
      <c r="F745" s="30"/>
      <c r="G745" s="30"/>
      <c r="H745" s="30"/>
      <c r="I745" s="30"/>
      <c r="J745" s="30"/>
      <c r="K745" s="30"/>
      <c r="L745" s="30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30"/>
      <c r="B746" s="5"/>
      <c r="C746" s="5"/>
      <c r="D746" s="30"/>
      <c r="E746" s="5"/>
      <c r="F746" s="30"/>
      <c r="G746" s="30"/>
      <c r="H746" s="30"/>
      <c r="I746" s="30"/>
      <c r="J746" s="30"/>
      <c r="K746" s="30"/>
      <c r="L746" s="30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30"/>
      <c r="B747" s="5"/>
      <c r="C747" s="5"/>
      <c r="D747" s="30"/>
      <c r="E747" s="5"/>
      <c r="F747" s="30"/>
      <c r="G747" s="30"/>
      <c r="H747" s="30"/>
      <c r="I747" s="30"/>
      <c r="J747" s="30"/>
      <c r="K747" s="30"/>
      <c r="L747" s="30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30"/>
      <c r="B748" s="5"/>
      <c r="C748" s="5"/>
      <c r="D748" s="30"/>
      <c r="E748" s="5"/>
      <c r="F748" s="30"/>
      <c r="G748" s="30"/>
      <c r="H748" s="30"/>
      <c r="I748" s="30"/>
      <c r="J748" s="30"/>
      <c r="K748" s="30"/>
      <c r="L748" s="30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30"/>
      <c r="B749" s="5"/>
      <c r="C749" s="5"/>
      <c r="D749" s="30"/>
      <c r="E749" s="5"/>
      <c r="F749" s="30"/>
      <c r="G749" s="30"/>
      <c r="H749" s="30"/>
      <c r="I749" s="30"/>
      <c r="J749" s="30"/>
      <c r="K749" s="30"/>
      <c r="L749" s="30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30"/>
      <c r="B750" s="5"/>
      <c r="C750" s="5"/>
      <c r="D750" s="30"/>
      <c r="E750" s="5"/>
      <c r="F750" s="30"/>
      <c r="G750" s="30"/>
      <c r="H750" s="30"/>
      <c r="I750" s="30"/>
      <c r="J750" s="30"/>
      <c r="K750" s="30"/>
      <c r="L750" s="30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30"/>
      <c r="B751" s="5"/>
      <c r="C751" s="5"/>
      <c r="D751" s="30"/>
      <c r="E751" s="5"/>
      <c r="F751" s="30"/>
      <c r="G751" s="30"/>
      <c r="H751" s="30"/>
      <c r="I751" s="30"/>
      <c r="J751" s="30"/>
      <c r="K751" s="30"/>
      <c r="L751" s="30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30"/>
      <c r="B752" s="5"/>
      <c r="C752" s="5"/>
      <c r="D752" s="30"/>
      <c r="E752" s="5"/>
      <c r="F752" s="30"/>
      <c r="G752" s="30"/>
      <c r="H752" s="30"/>
      <c r="I752" s="30"/>
      <c r="J752" s="30"/>
      <c r="K752" s="30"/>
      <c r="L752" s="30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30"/>
      <c r="B753" s="5"/>
      <c r="C753" s="5"/>
      <c r="D753" s="30"/>
      <c r="E753" s="5"/>
      <c r="F753" s="30"/>
      <c r="G753" s="30"/>
      <c r="H753" s="30"/>
      <c r="I753" s="30"/>
      <c r="J753" s="30"/>
      <c r="K753" s="30"/>
      <c r="L753" s="30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30"/>
      <c r="B754" s="5"/>
      <c r="C754" s="5"/>
      <c r="D754" s="30"/>
      <c r="E754" s="5"/>
      <c r="F754" s="30"/>
      <c r="G754" s="30"/>
      <c r="H754" s="30"/>
      <c r="I754" s="30"/>
      <c r="J754" s="30"/>
      <c r="K754" s="30"/>
      <c r="L754" s="30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30"/>
      <c r="B755" s="5"/>
      <c r="C755" s="5"/>
      <c r="D755" s="30"/>
      <c r="E755" s="5"/>
      <c r="F755" s="30"/>
      <c r="G755" s="30"/>
      <c r="H755" s="30"/>
      <c r="I755" s="30"/>
      <c r="J755" s="30"/>
      <c r="K755" s="30"/>
      <c r="L755" s="30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30"/>
      <c r="B756" s="5"/>
      <c r="C756" s="5"/>
      <c r="D756" s="30"/>
      <c r="E756" s="5"/>
      <c r="F756" s="30"/>
      <c r="G756" s="30"/>
      <c r="H756" s="30"/>
      <c r="I756" s="30"/>
      <c r="J756" s="30"/>
      <c r="K756" s="30"/>
      <c r="L756" s="30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30"/>
      <c r="B757" s="5"/>
      <c r="C757" s="5"/>
      <c r="D757" s="30"/>
      <c r="E757" s="5"/>
      <c r="F757" s="30"/>
      <c r="G757" s="30"/>
      <c r="H757" s="30"/>
      <c r="I757" s="30"/>
      <c r="J757" s="30"/>
      <c r="K757" s="30"/>
      <c r="L757" s="30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30"/>
      <c r="B758" s="5"/>
      <c r="C758" s="5"/>
      <c r="D758" s="30"/>
      <c r="E758" s="5"/>
      <c r="F758" s="30"/>
      <c r="G758" s="30"/>
      <c r="H758" s="30"/>
      <c r="I758" s="30"/>
      <c r="J758" s="30"/>
      <c r="K758" s="30"/>
      <c r="L758" s="30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30"/>
      <c r="B759" s="5"/>
      <c r="C759" s="5"/>
      <c r="D759" s="30"/>
      <c r="E759" s="5"/>
      <c r="F759" s="30"/>
      <c r="G759" s="30"/>
      <c r="H759" s="30"/>
      <c r="I759" s="30"/>
      <c r="J759" s="30"/>
      <c r="K759" s="30"/>
      <c r="L759" s="30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30"/>
      <c r="B760" s="5"/>
      <c r="C760" s="5"/>
      <c r="D760" s="30"/>
      <c r="E760" s="5"/>
      <c r="F760" s="30"/>
      <c r="G760" s="30"/>
      <c r="H760" s="30"/>
      <c r="I760" s="30"/>
      <c r="J760" s="30"/>
      <c r="K760" s="30"/>
      <c r="L760" s="30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30"/>
      <c r="B761" s="5"/>
      <c r="C761" s="5"/>
      <c r="D761" s="30"/>
      <c r="E761" s="5"/>
      <c r="F761" s="30"/>
      <c r="G761" s="30"/>
      <c r="H761" s="30"/>
      <c r="I761" s="30"/>
      <c r="J761" s="30"/>
      <c r="K761" s="30"/>
      <c r="L761" s="30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30"/>
      <c r="B762" s="5"/>
      <c r="C762" s="5"/>
      <c r="D762" s="30"/>
      <c r="E762" s="5"/>
      <c r="F762" s="30"/>
      <c r="G762" s="30"/>
      <c r="H762" s="30"/>
      <c r="I762" s="30"/>
      <c r="J762" s="30"/>
      <c r="K762" s="30"/>
      <c r="L762" s="30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30"/>
      <c r="B763" s="5"/>
      <c r="C763" s="5"/>
      <c r="D763" s="30"/>
      <c r="E763" s="5"/>
      <c r="F763" s="30"/>
      <c r="G763" s="30"/>
      <c r="H763" s="30"/>
      <c r="I763" s="30"/>
      <c r="J763" s="30"/>
      <c r="K763" s="30"/>
      <c r="L763" s="30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30"/>
      <c r="B764" s="5"/>
      <c r="C764" s="5"/>
      <c r="D764" s="30"/>
      <c r="E764" s="5"/>
      <c r="F764" s="30"/>
      <c r="G764" s="30"/>
      <c r="H764" s="30"/>
      <c r="I764" s="30"/>
      <c r="J764" s="30"/>
      <c r="K764" s="30"/>
      <c r="L764" s="30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30"/>
      <c r="B765" s="5"/>
      <c r="C765" s="5"/>
      <c r="D765" s="30"/>
      <c r="E765" s="5"/>
      <c r="F765" s="30"/>
      <c r="G765" s="30"/>
      <c r="H765" s="30"/>
      <c r="I765" s="30"/>
      <c r="J765" s="30"/>
      <c r="K765" s="30"/>
      <c r="L765" s="30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30"/>
      <c r="B766" s="5"/>
      <c r="C766" s="5"/>
      <c r="D766" s="30"/>
      <c r="E766" s="5"/>
      <c r="F766" s="30"/>
      <c r="G766" s="30"/>
      <c r="H766" s="30"/>
      <c r="I766" s="30"/>
      <c r="J766" s="30"/>
      <c r="K766" s="30"/>
      <c r="L766" s="30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30"/>
      <c r="B767" s="5"/>
      <c r="C767" s="5"/>
      <c r="D767" s="30"/>
      <c r="E767" s="5"/>
      <c r="F767" s="30"/>
      <c r="G767" s="30"/>
      <c r="H767" s="30"/>
      <c r="I767" s="30"/>
      <c r="J767" s="30"/>
      <c r="K767" s="30"/>
      <c r="L767" s="30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30"/>
      <c r="B768" s="5"/>
      <c r="C768" s="5"/>
      <c r="D768" s="30"/>
      <c r="E768" s="5"/>
      <c r="F768" s="30"/>
      <c r="G768" s="30"/>
      <c r="H768" s="30"/>
      <c r="I768" s="30"/>
      <c r="J768" s="30"/>
      <c r="K768" s="30"/>
      <c r="L768" s="30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30"/>
      <c r="B769" s="5"/>
      <c r="C769" s="5"/>
      <c r="D769" s="30"/>
      <c r="E769" s="5"/>
      <c r="F769" s="30"/>
      <c r="G769" s="30"/>
      <c r="H769" s="30"/>
      <c r="I769" s="30"/>
      <c r="J769" s="30"/>
      <c r="K769" s="30"/>
      <c r="L769" s="30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30"/>
      <c r="B770" s="5"/>
      <c r="C770" s="5"/>
      <c r="D770" s="30"/>
      <c r="E770" s="5"/>
      <c r="F770" s="30"/>
      <c r="G770" s="30"/>
      <c r="H770" s="30"/>
      <c r="I770" s="30"/>
      <c r="J770" s="30"/>
      <c r="K770" s="30"/>
      <c r="L770" s="30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30"/>
      <c r="B771" s="5"/>
      <c r="C771" s="5"/>
      <c r="D771" s="30"/>
      <c r="E771" s="5"/>
      <c r="F771" s="30"/>
      <c r="G771" s="30"/>
      <c r="H771" s="30"/>
      <c r="I771" s="30"/>
      <c r="J771" s="30"/>
      <c r="K771" s="30"/>
      <c r="L771" s="30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30"/>
      <c r="B772" s="5"/>
      <c r="C772" s="5"/>
      <c r="D772" s="30"/>
      <c r="E772" s="5"/>
      <c r="F772" s="30"/>
      <c r="G772" s="30"/>
      <c r="H772" s="30"/>
      <c r="I772" s="30"/>
      <c r="J772" s="30"/>
      <c r="K772" s="30"/>
      <c r="L772" s="30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30"/>
      <c r="B773" s="5"/>
      <c r="C773" s="5"/>
      <c r="D773" s="30"/>
      <c r="E773" s="5"/>
      <c r="F773" s="30"/>
      <c r="G773" s="30"/>
      <c r="H773" s="30"/>
      <c r="I773" s="30"/>
      <c r="J773" s="30"/>
      <c r="K773" s="30"/>
      <c r="L773" s="30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30"/>
      <c r="B774" s="5"/>
      <c r="C774" s="5"/>
      <c r="D774" s="30"/>
      <c r="E774" s="5"/>
      <c r="F774" s="30"/>
      <c r="G774" s="30"/>
      <c r="H774" s="30"/>
      <c r="I774" s="30"/>
      <c r="J774" s="30"/>
      <c r="K774" s="30"/>
      <c r="L774" s="30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30"/>
      <c r="B775" s="5"/>
      <c r="C775" s="5"/>
      <c r="D775" s="30"/>
      <c r="E775" s="5"/>
      <c r="F775" s="30"/>
      <c r="G775" s="30"/>
      <c r="H775" s="30"/>
      <c r="I775" s="30"/>
      <c r="J775" s="30"/>
      <c r="K775" s="30"/>
      <c r="L775" s="30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30"/>
      <c r="B776" s="5"/>
      <c r="C776" s="5"/>
      <c r="D776" s="30"/>
      <c r="E776" s="5"/>
      <c r="F776" s="30"/>
      <c r="G776" s="30"/>
      <c r="H776" s="30"/>
      <c r="I776" s="30"/>
      <c r="J776" s="30"/>
      <c r="K776" s="30"/>
      <c r="L776" s="30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30"/>
      <c r="B777" s="5"/>
      <c r="C777" s="5"/>
      <c r="D777" s="30"/>
      <c r="E777" s="5"/>
      <c r="F777" s="30"/>
      <c r="G777" s="30"/>
      <c r="H777" s="30"/>
      <c r="I777" s="30"/>
      <c r="J777" s="30"/>
      <c r="K777" s="30"/>
      <c r="L777" s="30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30"/>
      <c r="B778" s="5"/>
      <c r="C778" s="5"/>
      <c r="D778" s="30"/>
      <c r="E778" s="5"/>
      <c r="F778" s="30"/>
      <c r="G778" s="30"/>
      <c r="H778" s="30"/>
      <c r="I778" s="30"/>
      <c r="J778" s="30"/>
      <c r="K778" s="30"/>
      <c r="L778" s="30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30"/>
      <c r="B779" s="5"/>
      <c r="C779" s="5"/>
      <c r="D779" s="30"/>
      <c r="E779" s="5"/>
      <c r="F779" s="30"/>
      <c r="G779" s="30"/>
      <c r="H779" s="30"/>
      <c r="I779" s="30"/>
      <c r="J779" s="30"/>
      <c r="K779" s="30"/>
      <c r="L779" s="30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30"/>
      <c r="B780" s="5"/>
      <c r="C780" s="5"/>
      <c r="D780" s="30"/>
      <c r="E780" s="5"/>
      <c r="F780" s="30"/>
      <c r="G780" s="30"/>
      <c r="H780" s="30"/>
      <c r="I780" s="30"/>
      <c r="J780" s="30"/>
      <c r="K780" s="30"/>
      <c r="L780" s="30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30"/>
      <c r="B781" s="5"/>
      <c r="C781" s="5"/>
      <c r="D781" s="30"/>
      <c r="E781" s="5"/>
      <c r="F781" s="30"/>
      <c r="G781" s="30"/>
      <c r="H781" s="30"/>
      <c r="I781" s="30"/>
      <c r="J781" s="30"/>
      <c r="K781" s="30"/>
      <c r="L781" s="30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30"/>
      <c r="B782" s="5"/>
      <c r="C782" s="5"/>
      <c r="D782" s="30"/>
      <c r="E782" s="5"/>
      <c r="F782" s="30"/>
      <c r="G782" s="30"/>
      <c r="H782" s="30"/>
      <c r="I782" s="30"/>
      <c r="J782" s="30"/>
      <c r="K782" s="30"/>
      <c r="L782" s="30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30"/>
      <c r="B783" s="5"/>
      <c r="C783" s="5"/>
      <c r="D783" s="30"/>
      <c r="E783" s="5"/>
      <c r="F783" s="30"/>
      <c r="G783" s="30"/>
      <c r="H783" s="30"/>
      <c r="I783" s="30"/>
      <c r="J783" s="30"/>
      <c r="K783" s="30"/>
      <c r="L783" s="30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30"/>
      <c r="B784" s="5"/>
      <c r="C784" s="5"/>
      <c r="D784" s="30"/>
      <c r="E784" s="5"/>
      <c r="F784" s="30"/>
      <c r="G784" s="30"/>
      <c r="H784" s="30"/>
      <c r="I784" s="30"/>
      <c r="J784" s="30"/>
      <c r="K784" s="30"/>
      <c r="L784" s="30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30"/>
      <c r="B785" s="5"/>
      <c r="C785" s="5"/>
      <c r="D785" s="30"/>
      <c r="E785" s="5"/>
      <c r="F785" s="30"/>
      <c r="G785" s="30"/>
      <c r="H785" s="30"/>
      <c r="I785" s="30"/>
      <c r="J785" s="30"/>
      <c r="K785" s="30"/>
      <c r="L785" s="30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30"/>
      <c r="B786" s="5"/>
      <c r="C786" s="5"/>
      <c r="D786" s="30"/>
      <c r="E786" s="5"/>
      <c r="F786" s="30"/>
      <c r="G786" s="30"/>
      <c r="H786" s="30"/>
      <c r="I786" s="30"/>
      <c r="J786" s="30"/>
      <c r="K786" s="30"/>
      <c r="L786" s="30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30"/>
      <c r="B787" s="5"/>
      <c r="C787" s="5"/>
      <c r="D787" s="30"/>
      <c r="E787" s="5"/>
      <c r="F787" s="30"/>
      <c r="G787" s="30"/>
      <c r="H787" s="30"/>
      <c r="I787" s="30"/>
      <c r="J787" s="30"/>
      <c r="K787" s="30"/>
      <c r="L787" s="30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30"/>
      <c r="B788" s="5"/>
      <c r="C788" s="5"/>
      <c r="D788" s="30"/>
      <c r="E788" s="5"/>
      <c r="F788" s="30"/>
      <c r="G788" s="30"/>
      <c r="H788" s="30"/>
      <c r="I788" s="30"/>
      <c r="J788" s="30"/>
      <c r="K788" s="30"/>
      <c r="L788" s="30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30"/>
      <c r="B789" s="5"/>
      <c r="C789" s="5"/>
      <c r="D789" s="30"/>
      <c r="E789" s="5"/>
      <c r="F789" s="30"/>
      <c r="G789" s="30"/>
      <c r="H789" s="30"/>
      <c r="I789" s="30"/>
      <c r="J789" s="30"/>
      <c r="K789" s="30"/>
      <c r="L789" s="30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30"/>
      <c r="B790" s="5"/>
      <c r="C790" s="5"/>
      <c r="D790" s="30"/>
      <c r="E790" s="5"/>
      <c r="F790" s="30"/>
      <c r="G790" s="30"/>
      <c r="H790" s="30"/>
      <c r="I790" s="30"/>
      <c r="J790" s="30"/>
      <c r="K790" s="30"/>
      <c r="L790" s="30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30"/>
      <c r="B791" s="5"/>
      <c r="C791" s="5"/>
      <c r="D791" s="30"/>
      <c r="E791" s="5"/>
      <c r="F791" s="30"/>
      <c r="G791" s="30"/>
      <c r="H791" s="30"/>
      <c r="I791" s="30"/>
      <c r="J791" s="30"/>
      <c r="K791" s="30"/>
      <c r="L791" s="30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30"/>
      <c r="B792" s="5"/>
      <c r="C792" s="5"/>
      <c r="D792" s="30"/>
      <c r="E792" s="5"/>
      <c r="F792" s="30"/>
      <c r="G792" s="30"/>
      <c r="H792" s="30"/>
      <c r="I792" s="30"/>
      <c r="J792" s="30"/>
      <c r="K792" s="30"/>
      <c r="L792" s="30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30"/>
      <c r="B793" s="5"/>
      <c r="C793" s="5"/>
      <c r="D793" s="30"/>
      <c r="E793" s="5"/>
      <c r="F793" s="30"/>
      <c r="G793" s="30"/>
      <c r="H793" s="30"/>
      <c r="I793" s="30"/>
      <c r="J793" s="30"/>
      <c r="K793" s="30"/>
      <c r="L793" s="30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30"/>
      <c r="B794" s="5"/>
      <c r="C794" s="5"/>
      <c r="D794" s="30"/>
      <c r="E794" s="5"/>
      <c r="F794" s="30"/>
      <c r="G794" s="30"/>
      <c r="H794" s="30"/>
      <c r="I794" s="30"/>
      <c r="J794" s="30"/>
      <c r="K794" s="30"/>
      <c r="L794" s="30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30"/>
      <c r="B795" s="5"/>
      <c r="C795" s="5"/>
      <c r="D795" s="30"/>
      <c r="E795" s="5"/>
      <c r="F795" s="30"/>
      <c r="G795" s="30"/>
      <c r="H795" s="30"/>
      <c r="I795" s="30"/>
      <c r="J795" s="30"/>
      <c r="K795" s="30"/>
      <c r="L795" s="30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30"/>
      <c r="B796" s="5"/>
      <c r="C796" s="5"/>
      <c r="D796" s="30"/>
      <c r="E796" s="5"/>
      <c r="F796" s="30"/>
      <c r="G796" s="30"/>
      <c r="H796" s="30"/>
      <c r="I796" s="30"/>
      <c r="J796" s="30"/>
      <c r="K796" s="30"/>
      <c r="L796" s="30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30"/>
      <c r="B797" s="5"/>
      <c r="C797" s="5"/>
      <c r="D797" s="30"/>
      <c r="E797" s="5"/>
      <c r="F797" s="30"/>
      <c r="G797" s="30"/>
      <c r="H797" s="30"/>
      <c r="I797" s="30"/>
      <c r="J797" s="30"/>
      <c r="K797" s="30"/>
      <c r="L797" s="30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30"/>
      <c r="B798" s="5"/>
      <c r="C798" s="5"/>
      <c r="D798" s="30"/>
      <c r="E798" s="5"/>
      <c r="F798" s="30"/>
      <c r="G798" s="30"/>
      <c r="H798" s="30"/>
      <c r="I798" s="30"/>
      <c r="J798" s="30"/>
      <c r="K798" s="30"/>
      <c r="L798" s="30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30"/>
      <c r="B799" s="5"/>
      <c r="C799" s="5"/>
      <c r="D799" s="30"/>
      <c r="E799" s="5"/>
      <c r="F799" s="30"/>
      <c r="G799" s="30"/>
      <c r="H799" s="30"/>
      <c r="I799" s="30"/>
      <c r="J799" s="30"/>
      <c r="K799" s="30"/>
      <c r="L799" s="30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30"/>
      <c r="B800" s="5"/>
      <c r="C800" s="5"/>
      <c r="D800" s="30"/>
      <c r="E800" s="5"/>
      <c r="F800" s="30"/>
      <c r="G800" s="30"/>
      <c r="H800" s="30"/>
      <c r="I800" s="30"/>
      <c r="J800" s="30"/>
      <c r="K800" s="30"/>
      <c r="L800" s="30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30"/>
      <c r="B801" s="5"/>
      <c r="C801" s="5"/>
      <c r="D801" s="30"/>
      <c r="E801" s="5"/>
      <c r="F801" s="30"/>
      <c r="G801" s="30"/>
      <c r="H801" s="30"/>
      <c r="I801" s="30"/>
      <c r="J801" s="30"/>
      <c r="K801" s="30"/>
      <c r="L801" s="30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30"/>
      <c r="B802" s="5"/>
      <c r="C802" s="5"/>
      <c r="D802" s="30"/>
      <c r="E802" s="5"/>
      <c r="F802" s="30"/>
      <c r="G802" s="30"/>
      <c r="H802" s="30"/>
      <c r="I802" s="30"/>
      <c r="J802" s="30"/>
      <c r="K802" s="30"/>
      <c r="L802" s="30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30"/>
      <c r="B803" s="5"/>
      <c r="C803" s="5"/>
      <c r="D803" s="30"/>
      <c r="E803" s="5"/>
      <c r="F803" s="30"/>
      <c r="G803" s="30"/>
      <c r="H803" s="30"/>
      <c r="I803" s="30"/>
      <c r="J803" s="30"/>
      <c r="K803" s="30"/>
      <c r="L803" s="30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30"/>
      <c r="B804" s="5"/>
      <c r="C804" s="5"/>
      <c r="D804" s="30"/>
      <c r="E804" s="5"/>
      <c r="F804" s="30"/>
      <c r="G804" s="30"/>
      <c r="H804" s="30"/>
      <c r="I804" s="30"/>
      <c r="J804" s="30"/>
      <c r="K804" s="30"/>
      <c r="L804" s="30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30"/>
      <c r="B805" s="5"/>
      <c r="C805" s="5"/>
      <c r="D805" s="30"/>
      <c r="E805" s="5"/>
      <c r="F805" s="30"/>
      <c r="G805" s="30"/>
      <c r="H805" s="30"/>
      <c r="I805" s="30"/>
      <c r="J805" s="30"/>
      <c r="K805" s="30"/>
      <c r="L805" s="30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30"/>
      <c r="B806" s="5"/>
      <c r="C806" s="5"/>
      <c r="D806" s="30"/>
      <c r="E806" s="5"/>
      <c r="F806" s="30"/>
      <c r="G806" s="30"/>
      <c r="H806" s="30"/>
      <c r="I806" s="30"/>
      <c r="J806" s="30"/>
      <c r="K806" s="30"/>
      <c r="L806" s="30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30"/>
      <c r="B807" s="5"/>
      <c r="C807" s="5"/>
      <c r="D807" s="30"/>
      <c r="E807" s="5"/>
      <c r="F807" s="30"/>
      <c r="G807" s="30"/>
      <c r="H807" s="30"/>
      <c r="I807" s="30"/>
      <c r="J807" s="30"/>
      <c r="K807" s="30"/>
      <c r="L807" s="30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30"/>
      <c r="B808" s="5"/>
      <c r="C808" s="5"/>
      <c r="D808" s="30"/>
      <c r="E808" s="5"/>
      <c r="F808" s="30"/>
      <c r="G808" s="30"/>
      <c r="H808" s="30"/>
      <c r="I808" s="30"/>
      <c r="J808" s="30"/>
      <c r="K808" s="30"/>
      <c r="L808" s="30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30"/>
      <c r="B809" s="5"/>
      <c r="C809" s="5"/>
      <c r="D809" s="30"/>
      <c r="E809" s="5"/>
      <c r="F809" s="30"/>
      <c r="G809" s="30"/>
      <c r="H809" s="30"/>
      <c r="I809" s="30"/>
      <c r="J809" s="30"/>
      <c r="K809" s="30"/>
      <c r="L809" s="30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30"/>
      <c r="B810" s="5"/>
      <c r="C810" s="5"/>
      <c r="D810" s="30"/>
      <c r="E810" s="5"/>
      <c r="F810" s="30"/>
      <c r="G810" s="30"/>
      <c r="H810" s="30"/>
      <c r="I810" s="30"/>
      <c r="J810" s="30"/>
      <c r="K810" s="30"/>
      <c r="L810" s="30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30"/>
      <c r="B811" s="5"/>
      <c r="C811" s="5"/>
      <c r="D811" s="30"/>
      <c r="E811" s="5"/>
      <c r="F811" s="30"/>
      <c r="G811" s="30"/>
      <c r="H811" s="30"/>
      <c r="I811" s="30"/>
      <c r="J811" s="30"/>
      <c r="K811" s="30"/>
      <c r="L811" s="30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30"/>
      <c r="B812" s="5"/>
      <c r="C812" s="5"/>
      <c r="D812" s="30"/>
      <c r="E812" s="5"/>
      <c r="F812" s="30"/>
      <c r="G812" s="30"/>
      <c r="H812" s="30"/>
      <c r="I812" s="30"/>
      <c r="J812" s="30"/>
      <c r="K812" s="30"/>
      <c r="L812" s="30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30"/>
      <c r="B813" s="5"/>
      <c r="C813" s="5"/>
      <c r="D813" s="30"/>
      <c r="E813" s="5"/>
      <c r="F813" s="30"/>
      <c r="G813" s="30"/>
      <c r="H813" s="30"/>
      <c r="I813" s="30"/>
      <c r="J813" s="30"/>
      <c r="K813" s="30"/>
      <c r="L813" s="30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30"/>
      <c r="B814" s="5"/>
      <c r="C814" s="5"/>
      <c r="D814" s="30"/>
      <c r="E814" s="5"/>
      <c r="F814" s="30"/>
      <c r="G814" s="30"/>
      <c r="H814" s="30"/>
      <c r="I814" s="30"/>
      <c r="J814" s="30"/>
      <c r="K814" s="30"/>
      <c r="L814" s="30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30"/>
      <c r="B815" s="5"/>
      <c r="C815" s="5"/>
      <c r="D815" s="30"/>
      <c r="E815" s="5"/>
      <c r="F815" s="30"/>
      <c r="G815" s="30"/>
      <c r="H815" s="30"/>
      <c r="I815" s="30"/>
      <c r="J815" s="30"/>
      <c r="K815" s="30"/>
      <c r="L815" s="30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30"/>
      <c r="B816" s="5"/>
      <c r="C816" s="5"/>
      <c r="D816" s="30"/>
      <c r="E816" s="5"/>
      <c r="F816" s="30"/>
      <c r="G816" s="30"/>
      <c r="H816" s="30"/>
      <c r="I816" s="30"/>
      <c r="J816" s="30"/>
      <c r="K816" s="30"/>
      <c r="L816" s="30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30"/>
      <c r="B817" s="5"/>
      <c r="C817" s="5"/>
      <c r="D817" s="30"/>
      <c r="E817" s="5"/>
      <c r="F817" s="30"/>
      <c r="G817" s="30"/>
      <c r="H817" s="30"/>
      <c r="I817" s="30"/>
      <c r="J817" s="30"/>
      <c r="K817" s="30"/>
      <c r="L817" s="30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30"/>
      <c r="B818" s="5"/>
      <c r="C818" s="5"/>
      <c r="D818" s="30"/>
      <c r="E818" s="5"/>
      <c r="F818" s="30"/>
      <c r="G818" s="30"/>
      <c r="H818" s="30"/>
      <c r="I818" s="30"/>
      <c r="J818" s="30"/>
      <c r="K818" s="30"/>
      <c r="L818" s="30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30"/>
      <c r="B819" s="5"/>
      <c r="C819" s="5"/>
      <c r="D819" s="30"/>
      <c r="E819" s="5"/>
      <c r="F819" s="30"/>
      <c r="G819" s="30"/>
      <c r="H819" s="30"/>
      <c r="I819" s="30"/>
      <c r="J819" s="30"/>
      <c r="K819" s="30"/>
      <c r="L819" s="30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30"/>
      <c r="B820" s="5"/>
      <c r="C820" s="5"/>
      <c r="D820" s="30"/>
      <c r="E820" s="5"/>
      <c r="F820" s="30"/>
      <c r="G820" s="30"/>
      <c r="H820" s="30"/>
      <c r="I820" s="30"/>
      <c r="J820" s="30"/>
      <c r="K820" s="30"/>
      <c r="L820" s="30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30"/>
      <c r="B821" s="5"/>
      <c r="C821" s="5"/>
      <c r="D821" s="30"/>
      <c r="E821" s="5"/>
      <c r="F821" s="30"/>
      <c r="G821" s="30"/>
      <c r="H821" s="30"/>
      <c r="I821" s="30"/>
      <c r="J821" s="30"/>
      <c r="K821" s="30"/>
      <c r="L821" s="30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30"/>
      <c r="B822" s="5"/>
      <c r="C822" s="5"/>
      <c r="D822" s="30"/>
      <c r="E822" s="5"/>
      <c r="F822" s="30"/>
      <c r="G822" s="30"/>
      <c r="H822" s="30"/>
      <c r="I822" s="30"/>
      <c r="J822" s="30"/>
      <c r="K822" s="30"/>
      <c r="L822" s="30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30"/>
      <c r="B823" s="5"/>
      <c r="C823" s="5"/>
      <c r="D823" s="30"/>
      <c r="E823" s="5"/>
      <c r="F823" s="30"/>
      <c r="G823" s="30"/>
      <c r="H823" s="30"/>
      <c r="I823" s="30"/>
      <c r="J823" s="30"/>
      <c r="K823" s="30"/>
      <c r="L823" s="30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30"/>
      <c r="B824" s="5"/>
      <c r="C824" s="5"/>
      <c r="D824" s="30"/>
      <c r="E824" s="5"/>
      <c r="F824" s="30"/>
      <c r="G824" s="30"/>
      <c r="H824" s="30"/>
      <c r="I824" s="30"/>
      <c r="J824" s="30"/>
      <c r="K824" s="30"/>
      <c r="L824" s="30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30"/>
      <c r="B825" s="5"/>
      <c r="C825" s="5"/>
      <c r="D825" s="30"/>
      <c r="E825" s="5"/>
      <c r="F825" s="30"/>
      <c r="G825" s="30"/>
      <c r="H825" s="30"/>
      <c r="I825" s="30"/>
      <c r="J825" s="30"/>
      <c r="K825" s="30"/>
      <c r="L825" s="30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30"/>
      <c r="B826" s="5"/>
      <c r="C826" s="5"/>
      <c r="D826" s="30"/>
      <c r="E826" s="5"/>
      <c r="F826" s="30"/>
      <c r="G826" s="30"/>
      <c r="H826" s="30"/>
      <c r="I826" s="30"/>
      <c r="J826" s="30"/>
      <c r="K826" s="30"/>
      <c r="L826" s="30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30"/>
      <c r="B827" s="5"/>
      <c r="C827" s="5"/>
      <c r="D827" s="30"/>
      <c r="E827" s="5"/>
      <c r="F827" s="30"/>
      <c r="G827" s="30"/>
      <c r="H827" s="30"/>
      <c r="I827" s="30"/>
      <c r="J827" s="30"/>
      <c r="K827" s="30"/>
      <c r="L827" s="30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30"/>
      <c r="B828" s="5"/>
      <c r="C828" s="5"/>
      <c r="D828" s="30"/>
      <c r="E828" s="5"/>
      <c r="F828" s="30"/>
      <c r="G828" s="30"/>
      <c r="H828" s="30"/>
      <c r="I828" s="30"/>
      <c r="J828" s="30"/>
      <c r="K828" s="30"/>
      <c r="L828" s="30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30"/>
      <c r="B829" s="5"/>
      <c r="C829" s="5"/>
      <c r="D829" s="30"/>
      <c r="E829" s="5"/>
      <c r="F829" s="30"/>
      <c r="G829" s="30"/>
      <c r="H829" s="30"/>
      <c r="I829" s="30"/>
      <c r="J829" s="30"/>
      <c r="K829" s="30"/>
      <c r="L829" s="30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30"/>
      <c r="B830" s="5"/>
      <c r="C830" s="5"/>
      <c r="D830" s="30"/>
      <c r="E830" s="5"/>
      <c r="F830" s="30"/>
      <c r="G830" s="30"/>
      <c r="H830" s="30"/>
      <c r="I830" s="30"/>
      <c r="J830" s="30"/>
      <c r="K830" s="30"/>
      <c r="L830" s="30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30"/>
      <c r="B831" s="5"/>
      <c r="C831" s="5"/>
      <c r="D831" s="30"/>
      <c r="E831" s="5"/>
      <c r="F831" s="30"/>
      <c r="G831" s="30"/>
      <c r="H831" s="30"/>
      <c r="I831" s="30"/>
      <c r="J831" s="30"/>
      <c r="K831" s="30"/>
      <c r="L831" s="30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30"/>
      <c r="B832" s="5"/>
      <c r="C832" s="5"/>
      <c r="D832" s="30"/>
      <c r="E832" s="5"/>
      <c r="F832" s="30"/>
      <c r="G832" s="30"/>
      <c r="H832" s="30"/>
      <c r="I832" s="30"/>
      <c r="J832" s="30"/>
      <c r="K832" s="30"/>
      <c r="L832" s="30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30"/>
      <c r="B833" s="5"/>
      <c r="C833" s="5"/>
      <c r="D833" s="30"/>
      <c r="E833" s="5"/>
      <c r="F833" s="30"/>
      <c r="G833" s="30"/>
      <c r="H833" s="30"/>
      <c r="I833" s="30"/>
      <c r="J833" s="30"/>
      <c r="K833" s="30"/>
      <c r="L833" s="30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30"/>
      <c r="B834" s="5"/>
      <c r="C834" s="5"/>
      <c r="D834" s="30"/>
      <c r="E834" s="5"/>
      <c r="F834" s="30"/>
      <c r="G834" s="30"/>
      <c r="H834" s="30"/>
      <c r="I834" s="30"/>
      <c r="J834" s="30"/>
      <c r="K834" s="30"/>
      <c r="L834" s="30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30"/>
      <c r="B835" s="5"/>
      <c r="C835" s="5"/>
      <c r="D835" s="30"/>
      <c r="E835" s="5"/>
      <c r="F835" s="30"/>
      <c r="G835" s="30"/>
      <c r="H835" s="30"/>
      <c r="I835" s="30"/>
      <c r="J835" s="30"/>
      <c r="K835" s="30"/>
      <c r="L835" s="30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30"/>
      <c r="B836" s="5"/>
      <c r="C836" s="5"/>
      <c r="D836" s="30"/>
      <c r="E836" s="5"/>
      <c r="F836" s="30"/>
      <c r="G836" s="30"/>
      <c r="H836" s="30"/>
      <c r="I836" s="30"/>
      <c r="J836" s="30"/>
      <c r="K836" s="30"/>
      <c r="L836" s="30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30"/>
      <c r="B837" s="5"/>
      <c r="C837" s="5"/>
      <c r="D837" s="30"/>
      <c r="E837" s="5"/>
      <c r="F837" s="30"/>
      <c r="G837" s="30"/>
      <c r="H837" s="30"/>
      <c r="I837" s="30"/>
      <c r="J837" s="30"/>
      <c r="K837" s="30"/>
      <c r="L837" s="30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30"/>
      <c r="B838" s="5"/>
      <c r="C838" s="5"/>
      <c r="D838" s="30"/>
      <c r="E838" s="5"/>
      <c r="F838" s="30"/>
      <c r="G838" s="30"/>
      <c r="H838" s="30"/>
      <c r="I838" s="30"/>
      <c r="J838" s="30"/>
      <c r="K838" s="30"/>
      <c r="L838" s="30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30"/>
      <c r="B839" s="5"/>
      <c r="C839" s="5"/>
      <c r="D839" s="30"/>
      <c r="E839" s="5"/>
      <c r="F839" s="30"/>
      <c r="G839" s="30"/>
      <c r="H839" s="30"/>
      <c r="I839" s="30"/>
      <c r="J839" s="30"/>
      <c r="K839" s="30"/>
      <c r="L839" s="30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30"/>
      <c r="B840" s="5"/>
      <c r="C840" s="5"/>
      <c r="D840" s="30"/>
      <c r="E840" s="5"/>
      <c r="F840" s="30"/>
      <c r="G840" s="30"/>
      <c r="H840" s="30"/>
      <c r="I840" s="30"/>
      <c r="J840" s="30"/>
      <c r="K840" s="30"/>
      <c r="L840" s="30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30"/>
      <c r="B841" s="5"/>
      <c r="C841" s="5"/>
      <c r="D841" s="30"/>
      <c r="E841" s="5"/>
      <c r="F841" s="30"/>
      <c r="G841" s="30"/>
      <c r="H841" s="30"/>
      <c r="I841" s="30"/>
      <c r="J841" s="30"/>
      <c r="K841" s="30"/>
      <c r="L841" s="30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30"/>
      <c r="B842" s="5"/>
      <c r="C842" s="5"/>
      <c r="D842" s="30"/>
      <c r="E842" s="5"/>
      <c r="F842" s="30"/>
      <c r="G842" s="30"/>
      <c r="H842" s="30"/>
      <c r="I842" s="30"/>
      <c r="J842" s="30"/>
      <c r="K842" s="30"/>
      <c r="L842" s="30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30"/>
      <c r="B843" s="5"/>
      <c r="C843" s="5"/>
      <c r="D843" s="30"/>
      <c r="E843" s="5"/>
      <c r="F843" s="30"/>
      <c r="G843" s="30"/>
      <c r="H843" s="30"/>
      <c r="I843" s="30"/>
      <c r="J843" s="30"/>
      <c r="K843" s="30"/>
      <c r="L843" s="30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30"/>
      <c r="B844" s="5"/>
      <c r="C844" s="5"/>
      <c r="D844" s="30"/>
      <c r="E844" s="5"/>
      <c r="F844" s="30"/>
      <c r="G844" s="30"/>
      <c r="H844" s="30"/>
      <c r="I844" s="30"/>
      <c r="J844" s="30"/>
      <c r="K844" s="30"/>
      <c r="L844" s="30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30"/>
      <c r="B845" s="5"/>
      <c r="C845" s="5"/>
      <c r="D845" s="30"/>
      <c r="E845" s="5"/>
      <c r="F845" s="30"/>
      <c r="G845" s="30"/>
      <c r="H845" s="30"/>
      <c r="I845" s="30"/>
      <c r="J845" s="30"/>
      <c r="K845" s="30"/>
      <c r="L845" s="30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30"/>
      <c r="B846" s="5"/>
      <c r="C846" s="5"/>
      <c r="D846" s="30"/>
      <c r="E846" s="5"/>
      <c r="F846" s="30"/>
      <c r="G846" s="30"/>
      <c r="H846" s="30"/>
      <c r="I846" s="30"/>
      <c r="J846" s="30"/>
      <c r="K846" s="30"/>
      <c r="L846" s="30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30"/>
      <c r="B847" s="5"/>
      <c r="C847" s="5"/>
      <c r="D847" s="30"/>
      <c r="E847" s="5"/>
      <c r="F847" s="30"/>
      <c r="G847" s="30"/>
      <c r="H847" s="30"/>
      <c r="I847" s="30"/>
      <c r="J847" s="30"/>
      <c r="K847" s="30"/>
      <c r="L847" s="30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30"/>
      <c r="B848" s="5"/>
      <c r="C848" s="5"/>
      <c r="D848" s="30"/>
      <c r="E848" s="5"/>
      <c r="F848" s="30"/>
      <c r="G848" s="30"/>
      <c r="H848" s="30"/>
      <c r="I848" s="30"/>
      <c r="J848" s="30"/>
      <c r="K848" s="30"/>
      <c r="L848" s="30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30"/>
      <c r="B849" s="5"/>
      <c r="C849" s="5"/>
      <c r="D849" s="30"/>
      <c r="E849" s="5"/>
      <c r="F849" s="30"/>
      <c r="G849" s="30"/>
      <c r="H849" s="30"/>
      <c r="I849" s="30"/>
      <c r="J849" s="30"/>
      <c r="K849" s="30"/>
      <c r="L849" s="30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30"/>
      <c r="B850" s="5"/>
      <c r="C850" s="5"/>
      <c r="D850" s="30"/>
      <c r="E850" s="5"/>
      <c r="F850" s="30"/>
      <c r="G850" s="30"/>
      <c r="H850" s="30"/>
      <c r="I850" s="30"/>
      <c r="J850" s="30"/>
      <c r="K850" s="30"/>
      <c r="L850" s="30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30"/>
      <c r="B851" s="5"/>
      <c r="C851" s="5"/>
      <c r="D851" s="30"/>
      <c r="E851" s="5"/>
      <c r="F851" s="30"/>
      <c r="G851" s="30"/>
      <c r="H851" s="30"/>
      <c r="I851" s="30"/>
      <c r="J851" s="30"/>
      <c r="K851" s="30"/>
      <c r="L851" s="30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30"/>
      <c r="B852" s="5"/>
      <c r="C852" s="5"/>
      <c r="D852" s="30"/>
      <c r="E852" s="5"/>
      <c r="F852" s="30"/>
      <c r="G852" s="30"/>
      <c r="H852" s="30"/>
      <c r="I852" s="30"/>
      <c r="J852" s="30"/>
      <c r="K852" s="30"/>
      <c r="L852" s="30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30"/>
      <c r="B853" s="5"/>
      <c r="C853" s="5"/>
      <c r="D853" s="30"/>
      <c r="E853" s="5"/>
      <c r="F853" s="30"/>
      <c r="G853" s="30"/>
      <c r="H853" s="30"/>
      <c r="I853" s="30"/>
      <c r="J853" s="30"/>
      <c r="K853" s="30"/>
      <c r="L853" s="30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30"/>
      <c r="B854" s="5"/>
      <c r="C854" s="5"/>
      <c r="D854" s="30"/>
      <c r="E854" s="5"/>
      <c r="F854" s="30"/>
      <c r="G854" s="30"/>
      <c r="H854" s="30"/>
      <c r="I854" s="30"/>
      <c r="J854" s="30"/>
      <c r="K854" s="30"/>
      <c r="L854" s="30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30"/>
      <c r="B855" s="5"/>
      <c r="C855" s="5"/>
      <c r="D855" s="30"/>
      <c r="E855" s="5"/>
      <c r="F855" s="30"/>
      <c r="G855" s="30"/>
      <c r="H855" s="30"/>
      <c r="I855" s="30"/>
      <c r="J855" s="30"/>
      <c r="K855" s="30"/>
      <c r="L855" s="30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30"/>
      <c r="B856" s="5"/>
      <c r="C856" s="5"/>
      <c r="D856" s="30"/>
      <c r="E856" s="5"/>
      <c r="F856" s="30"/>
      <c r="G856" s="30"/>
      <c r="H856" s="30"/>
      <c r="I856" s="30"/>
      <c r="J856" s="30"/>
      <c r="K856" s="30"/>
      <c r="L856" s="30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30"/>
      <c r="B857" s="5"/>
      <c r="C857" s="5"/>
      <c r="D857" s="30"/>
      <c r="E857" s="5"/>
      <c r="F857" s="30"/>
      <c r="G857" s="30"/>
      <c r="H857" s="30"/>
      <c r="I857" s="30"/>
      <c r="J857" s="30"/>
      <c r="K857" s="30"/>
      <c r="L857" s="30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30"/>
      <c r="B858" s="5"/>
      <c r="C858" s="5"/>
      <c r="D858" s="30"/>
      <c r="E858" s="5"/>
      <c r="F858" s="30"/>
      <c r="G858" s="30"/>
      <c r="H858" s="30"/>
      <c r="I858" s="30"/>
      <c r="J858" s="30"/>
      <c r="K858" s="30"/>
      <c r="L858" s="30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30"/>
      <c r="B859" s="5"/>
      <c r="C859" s="5"/>
      <c r="D859" s="30"/>
      <c r="E859" s="5"/>
      <c r="F859" s="30"/>
      <c r="G859" s="30"/>
      <c r="H859" s="30"/>
      <c r="I859" s="30"/>
      <c r="J859" s="30"/>
      <c r="K859" s="30"/>
      <c r="L859" s="30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30"/>
      <c r="B860" s="5"/>
      <c r="C860" s="5"/>
      <c r="D860" s="30"/>
      <c r="E860" s="5"/>
      <c r="F860" s="30"/>
      <c r="G860" s="30"/>
      <c r="H860" s="30"/>
      <c r="I860" s="30"/>
      <c r="J860" s="30"/>
      <c r="K860" s="30"/>
      <c r="L860" s="30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30"/>
      <c r="B861" s="5"/>
      <c r="C861" s="5"/>
      <c r="D861" s="30"/>
      <c r="E861" s="5"/>
      <c r="F861" s="30"/>
      <c r="G861" s="30"/>
      <c r="H861" s="30"/>
      <c r="I861" s="30"/>
      <c r="J861" s="30"/>
      <c r="K861" s="30"/>
      <c r="L861" s="30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30"/>
      <c r="B862" s="5"/>
      <c r="C862" s="5"/>
      <c r="D862" s="30"/>
      <c r="E862" s="5"/>
      <c r="F862" s="30"/>
      <c r="G862" s="30"/>
      <c r="H862" s="30"/>
      <c r="I862" s="30"/>
      <c r="J862" s="30"/>
      <c r="K862" s="30"/>
      <c r="L862" s="30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30"/>
      <c r="B863" s="5"/>
      <c r="C863" s="5"/>
      <c r="D863" s="30"/>
      <c r="E863" s="5"/>
      <c r="F863" s="30"/>
      <c r="G863" s="30"/>
      <c r="H863" s="30"/>
      <c r="I863" s="30"/>
      <c r="J863" s="30"/>
      <c r="K863" s="30"/>
      <c r="L863" s="30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30"/>
      <c r="B864" s="5"/>
      <c r="C864" s="5"/>
      <c r="D864" s="30"/>
      <c r="E864" s="5"/>
      <c r="F864" s="30"/>
      <c r="G864" s="30"/>
      <c r="H864" s="30"/>
      <c r="I864" s="30"/>
      <c r="J864" s="30"/>
      <c r="K864" s="30"/>
      <c r="L864" s="30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30"/>
      <c r="B865" s="5"/>
      <c r="C865" s="5"/>
      <c r="D865" s="30"/>
      <c r="E865" s="5"/>
      <c r="F865" s="30"/>
      <c r="G865" s="30"/>
      <c r="H865" s="30"/>
      <c r="I865" s="30"/>
      <c r="J865" s="30"/>
      <c r="K865" s="30"/>
      <c r="L865" s="30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30"/>
      <c r="B866" s="5"/>
      <c r="C866" s="5"/>
      <c r="D866" s="30"/>
      <c r="E866" s="5"/>
      <c r="F866" s="30"/>
      <c r="G866" s="30"/>
      <c r="H866" s="30"/>
      <c r="I866" s="30"/>
      <c r="J866" s="30"/>
      <c r="K866" s="30"/>
      <c r="L866" s="30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30"/>
      <c r="B867" s="5"/>
      <c r="C867" s="5"/>
      <c r="D867" s="30"/>
      <c r="E867" s="5"/>
      <c r="F867" s="30"/>
      <c r="G867" s="30"/>
      <c r="H867" s="30"/>
      <c r="I867" s="30"/>
      <c r="J867" s="30"/>
      <c r="K867" s="30"/>
      <c r="L867" s="30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30"/>
      <c r="B868" s="5"/>
      <c r="C868" s="5"/>
      <c r="D868" s="30"/>
      <c r="E868" s="5"/>
      <c r="F868" s="30"/>
      <c r="G868" s="30"/>
      <c r="H868" s="30"/>
      <c r="I868" s="30"/>
      <c r="J868" s="30"/>
      <c r="K868" s="30"/>
      <c r="L868" s="30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30"/>
      <c r="B869" s="5"/>
      <c r="C869" s="5"/>
      <c r="D869" s="30"/>
      <c r="E869" s="5"/>
      <c r="F869" s="30"/>
      <c r="G869" s="30"/>
      <c r="H869" s="30"/>
      <c r="I869" s="30"/>
      <c r="J869" s="30"/>
      <c r="K869" s="30"/>
      <c r="L869" s="30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30"/>
      <c r="B870" s="5"/>
      <c r="C870" s="5"/>
      <c r="D870" s="30"/>
      <c r="E870" s="5"/>
      <c r="F870" s="30"/>
      <c r="G870" s="30"/>
      <c r="H870" s="30"/>
      <c r="I870" s="30"/>
      <c r="J870" s="30"/>
      <c r="K870" s="30"/>
      <c r="L870" s="30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30"/>
      <c r="B871" s="5"/>
      <c r="C871" s="5"/>
      <c r="D871" s="30"/>
      <c r="E871" s="5"/>
      <c r="F871" s="30"/>
      <c r="G871" s="30"/>
      <c r="H871" s="30"/>
      <c r="I871" s="30"/>
      <c r="J871" s="30"/>
      <c r="K871" s="30"/>
      <c r="L871" s="30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30"/>
      <c r="B872" s="5"/>
      <c r="C872" s="5"/>
      <c r="D872" s="30"/>
      <c r="E872" s="5"/>
      <c r="F872" s="30"/>
      <c r="G872" s="30"/>
      <c r="H872" s="30"/>
      <c r="I872" s="30"/>
      <c r="J872" s="30"/>
      <c r="K872" s="30"/>
      <c r="L872" s="30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30"/>
      <c r="B873" s="5"/>
      <c r="C873" s="5"/>
      <c r="D873" s="30"/>
      <c r="E873" s="5"/>
      <c r="F873" s="30"/>
      <c r="G873" s="30"/>
      <c r="H873" s="30"/>
      <c r="I873" s="30"/>
      <c r="J873" s="30"/>
      <c r="K873" s="30"/>
      <c r="L873" s="30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30"/>
      <c r="B874" s="5"/>
      <c r="C874" s="5"/>
      <c r="D874" s="30"/>
      <c r="E874" s="5"/>
      <c r="F874" s="30"/>
      <c r="G874" s="30"/>
      <c r="H874" s="30"/>
      <c r="I874" s="30"/>
      <c r="J874" s="30"/>
      <c r="K874" s="30"/>
      <c r="L874" s="30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30"/>
      <c r="B875" s="5"/>
      <c r="C875" s="5"/>
      <c r="D875" s="30"/>
      <c r="E875" s="5"/>
      <c r="F875" s="30"/>
      <c r="G875" s="30"/>
      <c r="H875" s="30"/>
      <c r="I875" s="30"/>
      <c r="J875" s="30"/>
      <c r="K875" s="30"/>
      <c r="L875" s="30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30"/>
      <c r="B876" s="5"/>
      <c r="C876" s="5"/>
      <c r="D876" s="30"/>
      <c r="E876" s="5"/>
      <c r="F876" s="30"/>
      <c r="G876" s="30"/>
      <c r="H876" s="30"/>
      <c r="I876" s="30"/>
      <c r="J876" s="30"/>
      <c r="K876" s="30"/>
      <c r="L876" s="30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30"/>
      <c r="B877" s="5"/>
      <c r="C877" s="5"/>
      <c r="D877" s="30"/>
      <c r="E877" s="5"/>
      <c r="F877" s="30"/>
      <c r="G877" s="30"/>
      <c r="H877" s="30"/>
      <c r="I877" s="30"/>
      <c r="J877" s="30"/>
      <c r="K877" s="30"/>
      <c r="L877" s="30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30"/>
      <c r="B878" s="5"/>
      <c r="C878" s="5"/>
      <c r="D878" s="30"/>
      <c r="E878" s="5"/>
      <c r="F878" s="30"/>
      <c r="G878" s="30"/>
      <c r="H878" s="30"/>
      <c r="I878" s="30"/>
      <c r="J878" s="30"/>
      <c r="K878" s="30"/>
      <c r="L878" s="30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30"/>
      <c r="B879" s="5"/>
      <c r="C879" s="5"/>
      <c r="D879" s="30"/>
      <c r="E879" s="5"/>
      <c r="F879" s="30"/>
      <c r="G879" s="30"/>
      <c r="H879" s="30"/>
      <c r="I879" s="30"/>
      <c r="J879" s="30"/>
      <c r="K879" s="30"/>
      <c r="L879" s="30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30"/>
      <c r="B880" s="5"/>
      <c r="C880" s="5"/>
      <c r="D880" s="30"/>
      <c r="E880" s="5"/>
      <c r="F880" s="30"/>
      <c r="G880" s="30"/>
      <c r="H880" s="30"/>
      <c r="I880" s="30"/>
      <c r="J880" s="30"/>
      <c r="K880" s="30"/>
      <c r="L880" s="30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30"/>
      <c r="B881" s="5"/>
      <c r="C881" s="5"/>
      <c r="D881" s="30"/>
      <c r="E881" s="5"/>
      <c r="F881" s="30"/>
      <c r="G881" s="30"/>
      <c r="H881" s="30"/>
      <c r="I881" s="30"/>
      <c r="J881" s="30"/>
      <c r="K881" s="30"/>
      <c r="L881" s="30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30"/>
      <c r="B882" s="5"/>
      <c r="C882" s="5"/>
      <c r="D882" s="30"/>
      <c r="E882" s="5"/>
      <c r="F882" s="30"/>
      <c r="G882" s="30"/>
      <c r="H882" s="30"/>
      <c r="I882" s="30"/>
      <c r="J882" s="30"/>
      <c r="K882" s="30"/>
      <c r="L882" s="30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30"/>
      <c r="B883" s="5"/>
      <c r="C883" s="5"/>
      <c r="D883" s="30"/>
      <c r="E883" s="5"/>
      <c r="F883" s="30"/>
      <c r="G883" s="30"/>
      <c r="H883" s="30"/>
      <c r="I883" s="30"/>
      <c r="J883" s="30"/>
      <c r="K883" s="30"/>
      <c r="L883" s="30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30"/>
      <c r="B884" s="5"/>
      <c r="C884" s="5"/>
      <c r="D884" s="30"/>
      <c r="E884" s="5"/>
      <c r="F884" s="30"/>
      <c r="G884" s="30"/>
      <c r="H884" s="30"/>
      <c r="I884" s="30"/>
      <c r="J884" s="30"/>
      <c r="K884" s="30"/>
      <c r="L884" s="30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30"/>
      <c r="B885" s="5"/>
      <c r="C885" s="5"/>
      <c r="D885" s="30"/>
      <c r="E885" s="5"/>
      <c r="F885" s="30"/>
      <c r="G885" s="30"/>
      <c r="H885" s="30"/>
      <c r="I885" s="30"/>
      <c r="J885" s="30"/>
      <c r="K885" s="30"/>
      <c r="L885" s="30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30"/>
      <c r="B886" s="5"/>
      <c r="C886" s="5"/>
      <c r="D886" s="30"/>
      <c r="E886" s="5"/>
      <c r="F886" s="30"/>
      <c r="G886" s="30"/>
      <c r="H886" s="30"/>
      <c r="I886" s="30"/>
      <c r="J886" s="30"/>
      <c r="K886" s="30"/>
      <c r="L886" s="30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30"/>
      <c r="B887" s="5"/>
      <c r="C887" s="5"/>
      <c r="D887" s="30"/>
      <c r="E887" s="5"/>
      <c r="F887" s="30"/>
      <c r="G887" s="30"/>
      <c r="H887" s="30"/>
      <c r="I887" s="30"/>
      <c r="J887" s="30"/>
      <c r="K887" s="30"/>
      <c r="L887" s="30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30"/>
      <c r="B888" s="5"/>
      <c r="C888" s="5"/>
      <c r="D888" s="30"/>
      <c r="E888" s="5"/>
      <c r="F888" s="30"/>
      <c r="G888" s="30"/>
      <c r="H888" s="30"/>
      <c r="I888" s="30"/>
      <c r="J888" s="30"/>
      <c r="K888" s="30"/>
      <c r="L888" s="30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30"/>
      <c r="B889" s="5"/>
      <c r="C889" s="5"/>
      <c r="D889" s="30"/>
      <c r="E889" s="5"/>
      <c r="F889" s="30"/>
      <c r="G889" s="30"/>
      <c r="H889" s="30"/>
      <c r="I889" s="30"/>
      <c r="J889" s="30"/>
      <c r="K889" s="30"/>
      <c r="L889" s="30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30"/>
      <c r="B890" s="5"/>
      <c r="C890" s="5"/>
      <c r="D890" s="30"/>
      <c r="E890" s="5"/>
      <c r="F890" s="30"/>
      <c r="G890" s="30"/>
      <c r="H890" s="30"/>
      <c r="I890" s="30"/>
      <c r="J890" s="30"/>
      <c r="K890" s="30"/>
      <c r="L890" s="30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30"/>
      <c r="B891" s="5"/>
      <c r="C891" s="5"/>
      <c r="D891" s="30"/>
      <c r="E891" s="5"/>
      <c r="F891" s="30"/>
      <c r="G891" s="30"/>
      <c r="H891" s="30"/>
      <c r="I891" s="30"/>
      <c r="J891" s="30"/>
      <c r="K891" s="30"/>
      <c r="L891" s="30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30"/>
      <c r="B892" s="5"/>
      <c r="C892" s="5"/>
      <c r="D892" s="30"/>
      <c r="E892" s="5"/>
      <c r="F892" s="30"/>
      <c r="G892" s="30"/>
      <c r="H892" s="30"/>
      <c r="I892" s="30"/>
      <c r="J892" s="30"/>
      <c r="K892" s="30"/>
      <c r="L892" s="30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30"/>
      <c r="B893" s="5"/>
      <c r="C893" s="5"/>
      <c r="D893" s="30"/>
      <c r="E893" s="5"/>
      <c r="F893" s="30"/>
      <c r="G893" s="30"/>
      <c r="H893" s="30"/>
      <c r="I893" s="30"/>
      <c r="J893" s="30"/>
      <c r="K893" s="30"/>
      <c r="L893" s="30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30"/>
      <c r="B894" s="5"/>
      <c r="C894" s="5"/>
      <c r="D894" s="30"/>
      <c r="E894" s="5"/>
      <c r="F894" s="30"/>
      <c r="G894" s="30"/>
      <c r="H894" s="30"/>
      <c r="I894" s="30"/>
      <c r="J894" s="30"/>
      <c r="K894" s="30"/>
      <c r="L894" s="30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30"/>
      <c r="B895" s="5"/>
      <c r="C895" s="5"/>
      <c r="D895" s="30"/>
      <c r="E895" s="5"/>
      <c r="F895" s="30"/>
      <c r="G895" s="30"/>
      <c r="H895" s="30"/>
      <c r="I895" s="30"/>
      <c r="J895" s="30"/>
      <c r="K895" s="30"/>
      <c r="L895" s="30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30"/>
      <c r="B896" s="5"/>
      <c r="C896" s="5"/>
      <c r="D896" s="30"/>
      <c r="E896" s="5"/>
      <c r="F896" s="30"/>
      <c r="G896" s="30"/>
      <c r="H896" s="30"/>
      <c r="I896" s="30"/>
      <c r="J896" s="30"/>
      <c r="K896" s="30"/>
      <c r="L896" s="30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30"/>
      <c r="B897" s="5"/>
      <c r="C897" s="5"/>
      <c r="D897" s="30"/>
      <c r="E897" s="5"/>
      <c r="F897" s="30"/>
      <c r="G897" s="30"/>
      <c r="H897" s="30"/>
      <c r="I897" s="30"/>
      <c r="J897" s="30"/>
      <c r="K897" s="30"/>
      <c r="L897" s="30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30"/>
      <c r="B898" s="5"/>
      <c r="C898" s="5"/>
      <c r="D898" s="30"/>
      <c r="E898" s="5"/>
      <c r="F898" s="30"/>
      <c r="G898" s="30"/>
      <c r="H898" s="30"/>
      <c r="I898" s="30"/>
      <c r="J898" s="30"/>
      <c r="K898" s="30"/>
      <c r="L898" s="30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30"/>
      <c r="B899" s="5"/>
      <c r="C899" s="5"/>
      <c r="D899" s="30"/>
      <c r="E899" s="5"/>
      <c r="F899" s="30"/>
      <c r="G899" s="30"/>
      <c r="H899" s="30"/>
      <c r="I899" s="30"/>
      <c r="J899" s="30"/>
      <c r="K899" s="30"/>
      <c r="L899" s="30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30"/>
      <c r="B900" s="5"/>
      <c r="C900" s="5"/>
      <c r="D900" s="30"/>
      <c r="E900" s="5"/>
      <c r="F900" s="30"/>
      <c r="G900" s="30"/>
      <c r="H900" s="30"/>
      <c r="I900" s="30"/>
      <c r="J900" s="30"/>
      <c r="K900" s="30"/>
      <c r="L900" s="30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30"/>
      <c r="B901" s="5"/>
      <c r="C901" s="5"/>
      <c r="D901" s="30"/>
      <c r="E901" s="5"/>
      <c r="F901" s="30"/>
      <c r="G901" s="30"/>
      <c r="H901" s="30"/>
      <c r="I901" s="30"/>
      <c r="J901" s="30"/>
      <c r="K901" s="30"/>
      <c r="L901" s="30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30"/>
      <c r="B902" s="5"/>
      <c r="C902" s="5"/>
      <c r="D902" s="30"/>
      <c r="E902" s="5"/>
      <c r="F902" s="30"/>
      <c r="G902" s="30"/>
      <c r="H902" s="30"/>
      <c r="I902" s="30"/>
      <c r="J902" s="30"/>
      <c r="K902" s="30"/>
      <c r="L902" s="30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30"/>
      <c r="B903" s="5"/>
      <c r="C903" s="5"/>
      <c r="D903" s="30"/>
      <c r="E903" s="5"/>
      <c r="F903" s="30"/>
      <c r="G903" s="30"/>
      <c r="H903" s="30"/>
      <c r="I903" s="30"/>
      <c r="J903" s="30"/>
      <c r="K903" s="30"/>
      <c r="L903" s="30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30"/>
      <c r="B904" s="5"/>
      <c r="C904" s="5"/>
      <c r="D904" s="30"/>
      <c r="E904" s="5"/>
      <c r="F904" s="30"/>
      <c r="G904" s="30"/>
      <c r="H904" s="30"/>
      <c r="I904" s="30"/>
      <c r="J904" s="30"/>
      <c r="K904" s="30"/>
      <c r="L904" s="30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30"/>
      <c r="B905" s="5"/>
      <c r="C905" s="5"/>
      <c r="D905" s="30"/>
      <c r="E905" s="5"/>
      <c r="F905" s="30"/>
      <c r="G905" s="30"/>
      <c r="H905" s="30"/>
      <c r="I905" s="30"/>
      <c r="J905" s="30"/>
      <c r="K905" s="30"/>
      <c r="L905" s="30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30"/>
      <c r="B906" s="5"/>
      <c r="C906" s="5"/>
      <c r="D906" s="30"/>
      <c r="E906" s="5"/>
      <c r="F906" s="30"/>
      <c r="G906" s="30"/>
      <c r="H906" s="30"/>
      <c r="I906" s="30"/>
      <c r="J906" s="30"/>
      <c r="K906" s="30"/>
      <c r="L906" s="30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30"/>
      <c r="B907" s="5"/>
      <c r="C907" s="5"/>
      <c r="D907" s="30"/>
      <c r="E907" s="5"/>
      <c r="F907" s="30"/>
      <c r="G907" s="30"/>
      <c r="H907" s="30"/>
      <c r="I907" s="30"/>
      <c r="J907" s="30"/>
      <c r="K907" s="30"/>
      <c r="L907" s="30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30"/>
      <c r="B908" s="5"/>
      <c r="C908" s="5"/>
      <c r="D908" s="30"/>
      <c r="E908" s="5"/>
      <c r="F908" s="30"/>
      <c r="G908" s="30"/>
      <c r="H908" s="30"/>
      <c r="I908" s="30"/>
      <c r="J908" s="30"/>
      <c r="K908" s="30"/>
      <c r="L908" s="30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30"/>
      <c r="B909" s="5"/>
      <c r="C909" s="5"/>
      <c r="D909" s="30"/>
      <c r="E909" s="5"/>
      <c r="F909" s="30"/>
      <c r="G909" s="30"/>
      <c r="H909" s="30"/>
      <c r="I909" s="30"/>
      <c r="J909" s="30"/>
      <c r="K909" s="30"/>
      <c r="L909" s="30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30"/>
      <c r="B910" s="5"/>
      <c r="C910" s="5"/>
      <c r="D910" s="30"/>
      <c r="E910" s="5"/>
      <c r="F910" s="30"/>
      <c r="G910" s="30"/>
      <c r="H910" s="30"/>
      <c r="I910" s="30"/>
      <c r="J910" s="30"/>
      <c r="K910" s="30"/>
      <c r="L910" s="30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30"/>
      <c r="B911" s="5"/>
      <c r="C911" s="5"/>
      <c r="D911" s="30"/>
      <c r="E911" s="5"/>
      <c r="F911" s="30"/>
      <c r="G911" s="30"/>
      <c r="H911" s="30"/>
      <c r="I911" s="30"/>
      <c r="J911" s="30"/>
      <c r="K911" s="30"/>
      <c r="L911" s="30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30"/>
      <c r="B912" s="5"/>
      <c r="C912" s="5"/>
      <c r="D912" s="30"/>
      <c r="E912" s="5"/>
      <c r="F912" s="30"/>
      <c r="G912" s="30"/>
      <c r="H912" s="30"/>
      <c r="I912" s="30"/>
      <c r="J912" s="30"/>
      <c r="K912" s="30"/>
      <c r="L912" s="30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30"/>
      <c r="B913" s="5"/>
      <c r="C913" s="5"/>
      <c r="D913" s="30"/>
      <c r="E913" s="5"/>
      <c r="F913" s="30"/>
      <c r="G913" s="30"/>
      <c r="H913" s="30"/>
      <c r="I913" s="30"/>
      <c r="J913" s="30"/>
      <c r="K913" s="30"/>
      <c r="L913" s="30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30"/>
      <c r="B914" s="5"/>
      <c r="C914" s="5"/>
      <c r="D914" s="30"/>
      <c r="E914" s="5"/>
      <c r="F914" s="30"/>
      <c r="G914" s="30"/>
      <c r="H914" s="30"/>
      <c r="I914" s="30"/>
      <c r="J914" s="30"/>
      <c r="K914" s="30"/>
      <c r="L914" s="30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30"/>
      <c r="B915" s="5"/>
      <c r="C915" s="5"/>
      <c r="D915" s="30"/>
      <c r="E915" s="5"/>
      <c r="F915" s="30"/>
      <c r="G915" s="30"/>
      <c r="H915" s="30"/>
      <c r="I915" s="30"/>
      <c r="J915" s="30"/>
      <c r="K915" s="30"/>
      <c r="L915" s="30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30"/>
      <c r="B916" s="5"/>
      <c r="C916" s="5"/>
      <c r="D916" s="30"/>
      <c r="E916" s="5"/>
      <c r="F916" s="30"/>
      <c r="G916" s="30"/>
      <c r="H916" s="30"/>
      <c r="I916" s="30"/>
      <c r="J916" s="30"/>
      <c r="K916" s="30"/>
      <c r="L916" s="30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30"/>
      <c r="B917" s="5"/>
      <c r="C917" s="5"/>
      <c r="D917" s="30"/>
      <c r="E917" s="5"/>
      <c r="F917" s="30"/>
      <c r="G917" s="30"/>
      <c r="H917" s="30"/>
      <c r="I917" s="30"/>
      <c r="J917" s="30"/>
      <c r="K917" s="30"/>
      <c r="L917" s="30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30"/>
      <c r="B918" s="5"/>
      <c r="C918" s="5"/>
      <c r="D918" s="30"/>
      <c r="E918" s="5"/>
      <c r="F918" s="30"/>
      <c r="G918" s="30"/>
      <c r="H918" s="30"/>
      <c r="I918" s="30"/>
      <c r="J918" s="30"/>
      <c r="K918" s="30"/>
      <c r="L918" s="30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30"/>
      <c r="B919" s="5"/>
      <c r="C919" s="5"/>
      <c r="D919" s="30"/>
      <c r="E919" s="5"/>
      <c r="F919" s="30"/>
      <c r="G919" s="30"/>
      <c r="H919" s="30"/>
      <c r="I919" s="30"/>
      <c r="J919" s="30"/>
      <c r="K919" s="30"/>
      <c r="L919" s="30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30"/>
      <c r="B920" s="5"/>
      <c r="C920" s="5"/>
      <c r="D920" s="30"/>
      <c r="E920" s="5"/>
      <c r="F920" s="30"/>
      <c r="G920" s="30"/>
      <c r="H920" s="30"/>
      <c r="I920" s="30"/>
      <c r="J920" s="30"/>
      <c r="K920" s="30"/>
      <c r="L920" s="30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30"/>
      <c r="B921" s="5"/>
      <c r="C921" s="5"/>
      <c r="D921" s="30"/>
      <c r="E921" s="5"/>
      <c r="F921" s="30"/>
      <c r="G921" s="30"/>
      <c r="H921" s="30"/>
      <c r="I921" s="30"/>
      <c r="J921" s="30"/>
      <c r="K921" s="30"/>
      <c r="L921" s="30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30"/>
      <c r="B922" s="5"/>
      <c r="C922" s="5"/>
      <c r="D922" s="30"/>
      <c r="E922" s="5"/>
      <c r="F922" s="30"/>
      <c r="G922" s="30"/>
      <c r="H922" s="30"/>
      <c r="I922" s="30"/>
      <c r="J922" s="30"/>
      <c r="K922" s="30"/>
      <c r="L922" s="30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30"/>
      <c r="B923" s="5"/>
      <c r="C923" s="5"/>
      <c r="D923" s="30"/>
      <c r="E923" s="5"/>
      <c r="F923" s="30"/>
      <c r="G923" s="30"/>
      <c r="H923" s="30"/>
      <c r="I923" s="30"/>
      <c r="J923" s="30"/>
      <c r="K923" s="30"/>
      <c r="L923" s="30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30"/>
      <c r="B924" s="5"/>
      <c r="C924" s="5"/>
      <c r="D924" s="30"/>
      <c r="E924" s="5"/>
      <c r="F924" s="30"/>
      <c r="G924" s="30"/>
      <c r="H924" s="30"/>
      <c r="I924" s="30"/>
      <c r="J924" s="30"/>
      <c r="K924" s="30"/>
      <c r="L924" s="30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30"/>
      <c r="B925" s="5"/>
      <c r="C925" s="5"/>
      <c r="D925" s="30"/>
      <c r="E925" s="5"/>
      <c r="F925" s="30"/>
      <c r="G925" s="30"/>
      <c r="H925" s="30"/>
      <c r="I925" s="30"/>
      <c r="J925" s="30"/>
      <c r="K925" s="30"/>
      <c r="L925" s="30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30"/>
      <c r="B926" s="5"/>
      <c r="C926" s="5"/>
      <c r="D926" s="30"/>
      <c r="E926" s="5"/>
      <c r="F926" s="30"/>
      <c r="G926" s="30"/>
      <c r="H926" s="30"/>
      <c r="I926" s="30"/>
      <c r="J926" s="30"/>
      <c r="K926" s="30"/>
      <c r="L926" s="30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30"/>
      <c r="B927" s="5"/>
      <c r="C927" s="5"/>
      <c r="D927" s="30"/>
      <c r="E927" s="5"/>
      <c r="F927" s="30"/>
      <c r="G927" s="30"/>
      <c r="H927" s="30"/>
      <c r="I927" s="30"/>
      <c r="J927" s="30"/>
      <c r="K927" s="30"/>
      <c r="L927" s="30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30"/>
      <c r="B928" s="5"/>
      <c r="C928" s="5"/>
      <c r="D928" s="30"/>
      <c r="E928" s="5"/>
      <c r="F928" s="30"/>
      <c r="G928" s="30"/>
      <c r="H928" s="30"/>
      <c r="I928" s="30"/>
      <c r="J928" s="30"/>
      <c r="K928" s="30"/>
      <c r="L928" s="30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30"/>
      <c r="B929" s="5"/>
      <c r="C929" s="5"/>
      <c r="D929" s="30"/>
      <c r="E929" s="5"/>
      <c r="F929" s="30"/>
      <c r="G929" s="30"/>
      <c r="H929" s="30"/>
      <c r="I929" s="30"/>
      <c r="J929" s="30"/>
      <c r="K929" s="30"/>
      <c r="L929" s="30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30"/>
      <c r="B930" s="5"/>
      <c r="C930" s="5"/>
      <c r="D930" s="30"/>
      <c r="E930" s="5"/>
      <c r="F930" s="30"/>
      <c r="G930" s="30"/>
      <c r="H930" s="30"/>
      <c r="I930" s="30"/>
      <c r="J930" s="30"/>
      <c r="K930" s="30"/>
      <c r="L930" s="30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30"/>
      <c r="B931" s="5"/>
      <c r="C931" s="5"/>
      <c r="D931" s="30"/>
      <c r="E931" s="5"/>
      <c r="F931" s="30"/>
      <c r="G931" s="30"/>
      <c r="H931" s="30"/>
      <c r="I931" s="30"/>
      <c r="J931" s="30"/>
      <c r="K931" s="30"/>
      <c r="L931" s="30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30"/>
      <c r="B932" s="5"/>
      <c r="C932" s="5"/>
      <c r="D932" s="30"/>
      <c r="E932" s="5"/>
      <c r="F932" s="30"/>
      <c r="G932" s="30"/>
      <c r="H932" s="30"/>
      <c r="I932" s="30"/>
      <c r="J932" s="30"/>
      <c r="K932" s="30"/>
      <c r="L932" s="30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30"/>
      <c r="B933" s="5"/>
      <c r="C933" s="5"/>
      <c r="D933" s="30"/>
      <c r="E933" s="5"/>
      <c r="F933" s="30"/>
      <c r="G933" s="30"/>
      <c r="H933" s="30"/>
      <c r="I933" s="30"/>
      <c r="J933" s="30"/>
      <c r="K933" s="30"/>
      <c r="L933" s="30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30"/>
      <c r="B934" s="5"/>
      <c r="C934" s="5"/>
      <c r="D934" s="30"/>
      <c r="E934" s="5"/>
      <c r="F934" s="30"/>
      <c r="G934" s="30"/>
      <c r="H934" s="30"/>
      <c r="I934" s="30"/>
      <c r="J934" s="30"/>
      <c r="K934" s="30"/>
      <c r="L934" s="30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30"/>
      <c r="B935" s="5"/>
      <c r="C935" s="5"/>
      <c r="D935" s="30"/>
      <c r="E935" s="5"/>
      <c r="F935" s="30"/>
      <c r="G935" s="30"/>
      <c r="H935" s="30"/>
      <c r="I935" s="30"/>
      <c r="J935" s="30"/>
      <c r="K935" s="30"/>
      <c r="L935" s="30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30"/>
      <c r="B936" s="5"/>
      <c r="C936" s="5"/>
      <c r="D936" s="30"/>
      <c r="E936" s="5"/>
      <c r="F936" s="30"/>
      <c r="G936" s="30"/>
      <c r="H936" s="30"/>
      <c r="I936" s="30"/>
      <c r="J936" s="30"/>
      <c r="K936" s="30"/>
      <c r="L936" s="30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30"/>
      <c r="B937" s="5"/>
      <c r="C937" s="5"/>
      <c r="D937" s="30"/>
      <c r="E937" s="5"/>
      <c r="F937" s="30"/>
      <c r="G937" s="30"/>
      <c r="H937" s="30"/>
      <c r="I937" s="30"/>
      <c r="J937" s="30"/>
      <c r="K937" s="30"/>
      <c r="L937" s="30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30"/>
      <c r="B938" s="5"/>
      <c r="C938" s="5"/>
      <c r="D938" s="30"/>
      <c r="E938" s="5"/>
      <c r="F938" s="30"/>
      <c r="G938" s="30"/>
      <c r="H938" s="30"/>
      <c r="I938" s="30"/>
      <c r="J938" s="30"/>
      <c r="K938" s="30"/>
      <c r="L938" s="30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30"/>
      <c r="B939" s="5"/>
      <c r="C939" s="5"/>
      <c r="D939" s="30"/>
      <c r="E939" s="5"/>
      <c r="F939" s="30"/>
      <c r="G939" s="30"/>
      <c r="H939" s="30"/>
      <c r="I939" s="30"/>
      <c r="J939" s="30"/>
      <c r="K939" s="30"/>
      <c r="L939" s="30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30"/>
      <c r="B940" s="5"/>
      <c r="C940" s="5"/>
      <c r="D940" s="30"/>
      <c r="E940" s="5"/>
      <c r="F940" s="30"/>
      <c r="G940" s="30"/>
      <c r="H940" s="30"/>
      <c r="I940" s="30"/>
      <c r="J940" s="30"/>
      <c r="K940" s="30"/>
      <c r="L940" s="30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30"/>
      <c r="B941" s="5"/>
      <c r="C941" s="5"/>
      <c r="D941" s="30"/>
      <c r="E941" s="5"/>
      <c r="F941" s="30"/>
      <c r="G941" s="30"/>
      <c r="H941" s="30"/>
      <c r="I941" s="30"/>
      <c r="J941" s="30"/>
      <c r="K941" s="30"/>
      <c r="L941" s="30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30"/>
      <c r="B942" s="5"/>
      <c r="C942" s="5"/>
      <c r="D942" s="30"/>
      <c r="E942" s="5"/>
      <c r="F942" s="30"/>
      <c r="G942" s="30"/>
      <c r="H942" s="30"/>
      <c r="I942" s="30"/>
      <c r="J942" s="30"/>
      <c r="K942" s="30"/>
      <c r="L942" s="30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30"/>
      <c r="B943" s="5"/>
      <c r="C943" s="5"/>
      <c r="D943" s="30"/>
      <c r="E943" s="5"/>
      <c r="F943" s="30"/>
      <c r="G943" s="30"/>
      <c r="H943" s="30"/>
      <c r="I943" s="30"/>
      <c r="J943" s="30"/>
      <c r="K943" s="30"/>
      <c r="L943" s="30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30"/>
      <c r="B944" s="5"/>
      <c r="C944" s="5"/>
      <c r="D944" s="30"/>
      <c r="E944" s="5"/>
      <c r="F944" s="30"/>
      <c r="G944" s="30"/>
      <c r="H944" s="30"/>
      <c r="I944" s="30"/>
      <c r="J944" s="30"/>
      <c r="K944" s="30"/>
      <c r="L944" s="30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30"/>
      <c r="B945" s="5"/>
      <c r="C945" s="5"/>
      <c r="D945" s="30"/>
      <c r="E945" s="5"/>
      <c r="F945" s="30"/>
      <c r="G945" s="30"/>
      <c r="H945" s="30"/>
      <c r="I945" s="30"/>
      <c r="J945" s="30"/>
      <c r="K945" s="30"/>
      <c r="L945" s="30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30"/>
      <c r="B946" s="5"/>
      <c r="C946" s="5"/>
      <c r="D946" s="30"/>
      <c r="E946" s="5"/>
      <c r="F946" s="30"/>
      <c r="G946" s="30"/>
      <c r="H946" s="30"/>
      <c r="I946" s="30"/>
      <c r="J946" s="30"/>
      <c r="K946" s="30"/>
      <c r="L946" s="30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30"/>
      <c r="B947" s="5"/>
      <c r="C947" s="5"/>
      <c r="D947" s="30"/>
      <c r="E947" s="5"/>
      <c r="F947" s="30"/>
      <c r="G947" s="30"/>
      <c r="H947" s="30"/>
      <c r="I947" s="30"/>
      <c r="J947" s="30"/>
      <c r="K947" s="30"/>
      <c r="L947" s="30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30"/>
      <c r="B948" s="5"/>
      <c r="C948" s="5"/>
      <c r="D948" s="30"/>
      <c r="E948" s="5"/>
      <c r="F948" s="30"/>
      <c r="G948" s="30"/>
      <c r="H948" s="30"/>
      <c r="I948" s="30"/>
      <c r="J948" s="30"/>
      <c r="K948" s="30"/>
      <c r="L948" s="30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30"/>
      <c r="B949" s="5"/>
      <c r="C949" s="5"/>
      <c r="D949" s="30"/>
      <c r="E949" s="5"/>
      <c r="F949" s="30"/>
      <c r="G949" s="30"/>
      <c r="H949" s="30"/>
      <c r="I949" s="30"/>
      <c r="J949" s="30"/>
      <c r="K949" s="30"/>
      <c r="L949" s="30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30"/>
      <c r="B950" s="5"/>
      <c r="C950" s="5"/>
      <c r="D950" s="30"/>
      <c r="E950" s="5"/>
      <c r="F950" s="30"/>
      <c r="G950" s="30"/>
      <c r="H950" s="30"/>
      <c r="I950" s="30"/>
      <c r="J950" s="30"/>
      <c r="K950" s="30"/>
      <c r="L950" s="30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30"/>
      <c r="B951" s="5"/>
      <c r="C951" s="5"/>
      <c r="D951" s="30"/>
      <c r="E951" s="5"/>
      <c r="F951" s="30"/>
      <c r="G951" s="30"/>
      <c r="H951" s="30"/>
      <c r="I951" s="30"/>
      <c r="J951" s="30"/>
      <c r="K951" s="30"/>
      <c r="L951" s="30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30"/>
      <c r="B952" s="5"/>
      <c r="C952" s="5"/>
      <c r="D952" s="30"/>
      <c r="E952" s="5"/>
      <c r="F952" s="30"/>
      <c r="G952" s="30"/>
      <c r="H952" s="30"/>
      <c r="I952" s="30"/>
      <c r="J952" s="30"/>
      <c r="K952" s="30"/>
      <c r="L952" s="30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30"/>
      <c r="B953" s="5"/>
      <c r="C953" s="5"/>
      <c r="D953" s="30"/>
      <c r="E953" s="5"/>
      <c r="F953" s="30"/>
      <c r="G953" s="30"/>
      <c r="H953" s="30"/>
      <c r="I953" s="30"/>
      <c r="J953" s="30"/>
      <c r="K953" s="30"/>
      <c r="L953" s="30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30"/>
      <c r="B954" s="5"/>
      <c r="C954" s="5"/>
      <c r="D954" s="30"/>
      <c r="E954" s="5"/>
      <c r="F954" s="30"/>
      <c r="G954" s="30"/>
      <c r="H954" s="30"/>
      <c r="I954" s="30"/>
      <c r="J954" s="30"/>
      <c r="K954" s="30"/>
      <c r="L954" s="30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30"/>
      <c r="B955" s="5"/>
      <c r="C955" s="5"/>
      <c r="D955" s="30"/>
      <c r="E955" s="5"/>
      <c r="F955" s="30"/>
      <c r="G955" s="30"/>
      <c r="H955" s="30"/>
      <c r="I955" s="30"/>
      <c r="J955" s="30"/>
      <c r="K955" s="30"/>
      <c r="L955" s="30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30"/>
      <c r="B956" s="5"/>
      <c r="C956" s="5"/>
      <c r="D956" s="30"/>
      <c r="E956" s="5"/>
      <c r="F956" s="30"/>
      <c r="G956" s="30"/>
      <c r="H956" s="30"/>
      <c r="I956" s="30"/>
      <c r="J956" s="30"/>
      <c r="K956" s="30"/>
      <c r="L956" s="30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30"/>
      <c r="B957" s="5"/>
      <c r="C957" s="5"/>
      <c r="D957" s="30"/>
      <c r="E957" s="5"/>
      <c r="F957" s="30"/>
      <c r="G957" s="30"/>
      <c r="H957" s="30"/>
      <c r="I957" s="30"/>
      <c r="J957" s="30"/>
      <c r="K957" s="30"/>
      <c r="L957" s="30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30"/>
      <c r="B958" s="5"/>
      <c r="C958" s="5"/>
      <c r="D958" s="30"/>
      <c r="E958" s="5"/>
      <c r="F958" s="30"/>
      <c r="G958" s="30"/>
      <c r="H958" s="30"/>
      <c r="I958" s="30"/>
      <c r="J958" s="30"/>
      <c r="K958" s="30"/>
      <c r="L958" s="30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30"/>
      <c r="B959" s="5"/>
      <c r="C959" s="5"/>
      <c r="D959" s="30"/>
      <c r="E959" s="5"/>
      <c r="F959" s="30"/>
      <c r="G959" s="30"/>
      <c r="H959" s="30"/>
      <c r="I959" s="30"/>
      <c r="J959" s="30"/>
      <c r="K959" s="30"/>
      <c r="L959" s="30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30"/>
      <c r="B960" s="5"/>
      <c r="C960" s="5"/>
      <c r="D960" s="30"/>
      <c r="E960" s="5"/>
      <c r="F960" s="30"/>
      <c r="G960" s="30"/>
      <c r="H960" s="30"/>
      <c r="I960" s="30"/>
      <c r="J960" s="30"/>
      <c r="K960" s="30"/>
      <c r="L960" s="30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30"/>
      <c r="B961" s="5"/>
      <c r="C961" s="5"/>
      <c r="D961" s="30"/>
      <c r="E961" s="5"/>
      <c r="F961" s="30"/>
      <c r="G961" s="30"/>
      <c r="H961" s="30"/>
      <c r="I961" s="30"/>
      <c r="J961" s="30"/>
      <c r="K961" s="30"/>
      <c r="L961" s="30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30"/>
      <c r="B962" s="5"/>
      <c r="C962" s="5"/>
      <c r="D962" s="30"/>
      <c r="E962" s="5"/>
      <c r="F962" s="30"/>
      <c r="G962" s="30"/>
      <c r="H962" s="30"/>
      <c r="I962" s="30"/>
      <c r="J962" s="30"/>
      <c r="K962" s="30"/>
      <c r="L962" s="30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30"/>
      <c r="B963" s="5"/>
      <c r="C963" s="5"/>
      <c r="D963" s="30"/>
      <c r="E963" s="5"/>
      <c r="F963" s="30"/>
      <c r="G963" s="30"/>
      <c r="H963" s="30"/>
      <c r="I963" s="30"/>
      <c r="J963" s="30"/>
      <c r="K963" s="30"/>
      <c r="L963" s="30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30"/>
      <c r="B964" s="5"/>
      <c r="C964" s="5"/>
      <c r="D964" s="30"/>
      <c r="E964" s="5"/>
      <c r="F964" s="30"/>
      <c r="G964" s="30"/>
      <c r="H964" s="30"/>
      <c r="I964" s="30"/>
      <c r="J964" s="30"/>
      <c r="K964" s="30"/>
      <c r="L964" s="30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30"/>
      <c r="B965" s="5"/>
      <c r="C965" s="5"/>
      <c r="D965" s="30"/>
      <c r="E965" s="5"/>
      <c r="F965" s="30"/>
      <c r="G965" s="30"/>
      <c r="H965" s="30"/>
      <c r="I965" s="30"/>
      <c r="J965" s="30"/>
      <c r="K965" s="30"/>
      <c r="L965" s="30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30"/>
      <c r="B966" s="5"/>
      <c r="C966" s="5"/>
      <c r="D966" s="30"/>
      <c r="E966" s="5"/>
      <c r="F966" s="30"/>
      <c r="G966" s="30"/>
      <c r="H966" s="30"/>
      <c r="I966" s="30"/>
      <c r="J966" s="30"/>
      <c r="K966" s="30"/>
      <c r="L966" s="30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30"/>
      <c r="B967" s="5"/>
      <c r="C967" s="5"/>
      <c r="D967" s="30"/>
      <c r="E967" s="5"/>
      <c r="F967" s="30"/>
      <c r="G967" s="30"/>
      <c r="H967" s="30"/>
      <c r="I967" s="30"/>
      <c r="J967" s="30"/>
      <c r="K967" s="30"/>
      <c r="L967" s="30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30"/>
      <c r="B968" s="5"/>
      <c r="C968" s="5"/>
      <c r="D968" s="30"/>
      <c r="E968" s="5"/>
      <c r="F968" s="30"/>
      <c r="G968" s="30"/>
      <c r="H968" s="30"/>
      <c r="I968" s="30"/>
      <c r="J968" s="30"/>
      <c r="K968" s="30"/>
      <c r="L968" s="30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30"/>
      <c r="B969" s="5"/>
      <c r="C969" s="5"/>
      <c r="D969" s="30"/>
      <c r="E969" s="5"/>
      <c r="F969" s="30"/>
      <c r="G969" s="30"/>
      <c r="H969" s="30"/>
      <c r="I969" s="30"/>
      <c r="J969" s="30"/>
      <c r="K969" s="30"/>
      <c r="L969" s="30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30"/>
      <c r="B970" s="5"/>
      <c r="C970" s="5"/>
      <c r="D970" s="30"/>
      <c r="E970" s="5"/>
      <c r="F970" s="30"/>
      <c r="G970" s="30"/>
      <c r="H970" s="30"/>
      <c r="I970" s="30"/>
      <c r="J970" s="30"/>
      <c r="K970" s="30"/>
      <c r="L970" s="30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30"/>
      <c r="B971" s="5"/>
      <c r="C971" s="5"/>
      <c r="D971" s="30"/>
      <c r="E971" s="5"/>
      <c r="F971" s="30"/>
      <c r="G971" s="30"/>
      <c r="H971" s="30"/>
      <c r="I971" s="30"/>
      <c r="J971" s="30"/>
      <c r="K971" s="30"/>
      <c r="L971" s="30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30"/>
      <c r="B972" s="5"/>
      <c r="C972" s="5"/>
      <c r="D972" s="30"/>
      <c r="E972" s="5"/>
      <c r="F972" s="30"/>
      <c r="G972" s="30"/>
      <c r="H972" s="30"/>
      <c r="I972" s="30"/>
      <c r="J972" s="30"/>
      <c r="K972" s="30"/>
      <c r="L972" s="30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30"/>
      <c r="B973" s="5"/>
      <c r="C973" s="5"/>
      <c r="D973" s="30"/>
      <c r="E973" s="5"/>
      <c r="F973" s="30"/>
      <c r="G973" s="30"/>
      <c r="H973" s="30"/>
      <c r="I973" s="30"/>
      <c r="J973" s="30"/>
      <c r="K973" s="30"/>
      <c r="L973" s="30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30"/>
      <c r="B974" s="5"/>
      <c r="C974" s="5"/>
      <c r="D974" s="30"/>
      <c r="E974" s="5"/>
      <c r="F974" s="30"/>
      <c r="G974" s="30"/>
      <c r="H974" s="30"/>
      <c r="I974" s="30"/>
      <c r="J974" s="30"/>
      <c r="K974" s="30"/>
      <c r="L974" s="30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30"/>
      <c r="B975" s="5"/>
      <c r="C975" s="5"/>
      <c r="D975" s="30"/>
      <c r="E975" s="5"/>
      <c r="F975" s="30"/>
      <c r="G975" s="30"/>
      <c r="H975" s="30"/>
      <c r="I975" s="30"/>
      <c r="J975" s="30"/>
      <c r="K975" s="30"/>
      <c r="L975" s="30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30"/>
      <c r="B976" s="5"/>
      <c r="C976" s="5"/>
      <c r="D976" s="30"/>
      <c r="E976" s="5"/>
      <c r="F976" s="30"/>
      <c r="G976" s="30"/>
      <c r="H976" s="30"/>
      <c r="I976" s="30"/>
      <c r="J976" s="30"/>
      <c r="K976" s="30"/>
      <c r="L976" s="30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30"/>
      <c r="B977" s="5"/>
      <c r="C977" s="5"/>
      <c r="D977" s="30"/>
      <c r="E977" s="5"/>
      <c r="F977" s="30"/>
      <c r="G977" s="30"/>
      <c r="H977" s="30"/>
      <c r="I977" s="30"/>
      <c r="J977" s="30"/>
      <c r="K977" s="30"/>
      <c r="L977" s="30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30"/>
      <c r="B978" s="5"/>
      <c r="C978" s="5"/>
      <c r="D978" s="30"/>
      <c r="E978" s="5"/>
      <c r="F978" s="30"/>
      <c r="G978" s="30"/>
      <c r="H978" s="30"/>
      <c r="I978" s="30"/>
      <c r="J978" s="30"/>
      <c r="K978" s="30"/>
      <c r="L978" s="30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30"/>
      <c r="B979" s="5"/>
      <c r="C979" s="5"/>
      <c r="D979" s="30"/>
      <c r="E979" s="5"/>
      <c r="F979" s="30"/>
      <c r="G979" s="30"/>
      <c r="H979" s="30"/>
      <c r="I979" s="30"/>
      <c r="J979" s="30"/>
      <c r="K979" s="30"/>
      <c r="L979" s="30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30"/>
      <c r="B980" s="5"/>
      <c r="C980" s="5"/>
      <c r="D980" s="30"/>
      <c r="E980" s="5"/>
      <c r="F980" s="30"/>
      <c r="G980" s="30"/>
      <c r="H980" s="30"/>
      <c r="I980" s="30"/>
      <c r="J980" s="30"/>
      <c r="K980" s="30"/>
      <c r="L980" s="30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30"/>
      <c r="B981" s="5"/>
      <c r="C981" s="5"/>
      <c r="D981" s="30"/>
      <c r="E981" s="5"/>
      <c r="F981" s="30"/>
      <c r="G981" s="30"/>
      <c r="H981" s="30"/>
      <c r="I981" s="30"/>
      <c r="J981" s="30"/>
      <c r="K981" s="30"/>
      <c r="L981" s="30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30"/>
      <c r="B982" s="5"/>
      <c r="C982" s="5"/>
      <c r="D982" s="30"/>
      <c r="E982" s="5"/>
      <c r="F982" s="30"/>
      <c r="G982" s="30"/>
      <c r="H982" s="30"/>
      <c r="I982" s="30"/>
      <c r="J982" s="30"/>
      <c r="K982" s="30"/>
      <c r="L982" s="30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30"/>
      <c r="B983" s="5"/>
      <c r="C983" s="5"/>
      <c r="D983" s="30"/>
      <c r="E983" s="5"/>
      <c r="F983" s="30"/>
      <c r="G983" s="30"/>
      <c r="H983" s="30"/>
      <c r="I983" s="30"/>
      <c r="J983" s="30"/>
      <c r="K983" s="30"/>
      <c r="L983" s="30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30"/>
      <c r="B984" s="5"/>
      <c r="C984" s="5"/>
      <c r="D984" s="30"/>
      <c r="E984" s="5"/>
      <c r="F984" s="30"/>
      <c r="G984" s="30"/>
      <c r="H984" s="30"/>
      <c r="I984" s="30"/>
      <c r="J984" s="30"/>
      <c r="K984" s="30"/>
      <c r="L984" s="30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30"/>
      <c r="B985" s="5"/>
      <c r="C985" s="5"/>
      <c r="D985" s="30"/>
      <c r="E985" s="5"/>
      <c r="F985" s="30"/>
      <c r="G985" s="30"/>
      <c r="H985" s="30"/>
      <c r="I985" s="30"/>
      <c r="J985" s="30"/>
      <c r="K985" s="30"/>
      <c r="L985" s="30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30"/>
      <c r="B986" s="5"/>
      <c r="C986" s="5"/>
      <c r="D986" s="30"/>
      <c r="E986" s="5"/>
      <c r="F986" s="30"/>
      <c r="G986" s="30"/>
      <c r="H986" s="30"/>
      <c r="I986" s="30"/>
      <c r="J986" s="30"/>
      <c r="K986" s="30"/>
      <c r="L986" s="30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30"/>
      <c r="B987" s="5"/>
      <c r="C987" s="5"/>
      <c r="D987" s="30"/>
      <c r="E987" s="5"/>
      <c r="F987" s="30"/>
      <c r="G987" s="30"/>
      <c r="H987" s="30"/>
      <c r="I987" s="30"/>
      <c r="J987" s="30"/>
      <c r="K987" s="30"/>
      <c r="L987" s="30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30"/>
      <c r="B988" s="5"/>
      <c r="C988" s="5"/>
      <c r="D988" s="30"/>
      <c r="E988" s="5"/>
      <c r="F988" s="30"/>
      <c r="G988" s="30"/>
      <c r="H988" s="30"/>
      <c r="I988" s="30"/>
      <c r="J988" s="30"/>
      <c r="K988" s="30"/>
      <c r="L988" s="30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30"/>
      <c r="B989" s="5"/>
      <c r="C989" s="5"/>
      <c r="D989" s="30"/>
      <c r="E989" s="5"/>
      <c r="F989" s="30"/>
      <c r="G989" s="30"/>
      <c r="H989" s="30"/>
      <c r="I989" s="30"/>
      <c r="J989" s="30"/>
      <c r="K989" s="30"/>
      <c r="L989" s="30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30"/>
      <c r="B990" s="5"/>
      <c r="C990" s="5"/>
      <c r="D990" s="30"/>
      <c r="E990" s="5"/>
      <c r="F990" s="30"/>
      <c r="G990" s="30"/>
      <c r="H990" s="30"/>
      <c r="I990" s="30"/>
      <c r="J990" s="30"/>
      <c r="K990" s="30"/>
      <c r="L990" s="30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30"/>
      <c r="B991" s="5"/>
      <c r="C991" s="5"/>
      <c r="D991" s="30"/>
      <c r="E991" s="5"/>
      <c r="F991" s="30"/>
      <c r="G991" s="30"/>
      <c r="H991" s="30"/>
      <c r="I991" s="30"/>
      <c r="J991" s="30"/>
      <c r="K991" s="30"/>
      <c r="L991" s="30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30"/>
      <c r="B992" s="5"/>
      <c r="C992" s="5"/>
      <c r="D992" s="30"/>
      <c r="E992" s="5"/>
      <c r="F992" s="30"/>
      <c r="G992" s="30"/>
      <c r="H992" s="30"/>
      <c r="I992" s="30"/>
      <c r="J992" s="30"/>
      <c r="K992" s="30"/>
      <c r="L992" s="30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30"/>
      <c r="B993" s="5"/>
      <c r="C993" s="5"/>
      <c r="D993" s="30"/>
      <c r="E993" s="5"/>
      <c r="F993" s="30"/>
      <c r="G993" s="30"/>
      <c r="H993" s="30"/>
      <c r="I993" s="30"/>
      <c r="J993" s="30"/>
      <c r="K993" s="30"/>
      <c r="L993" s="30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30"/>
      <c r="B994" s="5"/>
      <c r="C994" s="5"/>
      <c r="D994" s="30"/>
      <c r="E994" s="5"/>
      <c r="F994" s="30"/>
      <c r="G994" s="30"/>
      <c r="H994" s="30"/>
      <c r="I994" s="30"/>
      <c r="J994" s="30"/>
      <c r="K994" s="30"/>
      <c r="L994" s="30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30"/>
      <c r="B995" s="5"/>
      <c r="C995" s="5"/>
      <c r="D995" s="30"/>
      <c r="E995" s="5"/>
      <c r="F995" s="30"/>
      <c r="G995" s="30"/>
      <c r="H995" s="30"/>
      <c r="I995" s="30"/>
      <c r="J995" s="30"/>
      <c r="K995" s="30"/>
      <c r="L995" s="30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30"/>
      <c r="B996" s="5"/>
      <c r="C996" s="5"/>
      <c r="D996" s="30"/>
      <c r="E996" s="5"/>
      <c r="F996" s="30"/>
      <c r="G996" s="30"/>
      <c r="H996" s="30"/>
      <c r="I996" s="30"/>
      <c r="J996" s="30"/>
      <c r="K996" s="30"/>
      <c r="L996" s="30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30"/>
      <c r="B997" s="5"/>
      <c r="C997" s="5"/>
      <c r="D997" s="30"/>
      <c r="E997" s="5"/>
      <c r="F997" s="30"/>
      <c r="G997" s="30"/>
      <c r="H997" s="30"/>
      <c r="I997" s="30"/>
      <c r="J997" s="30"/>
      <c r="K997" s="30"/>
      <c r="L997" s="30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30"/>
      <c r="B998" s="5"/>
      <c r="C998" s="5"/>
      <c r="D998" s="30"/>
      <c r="E998" s="5"/>
      <c r="F998" s="30"/>
      <c r="G998" s="30"/>
      <c r="H998" s="30"/>
      <c r="I998" s="30"/>
      <c r="J998" s="30"/>
      <c r="K998" s="30"/>
      <c r="L998" s="30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30"/>
      <c r="B999" s="5"/>
      <c r="C999" s="5"/>
      <c r="D999" s="30"/>
      <c r="E999" s="5"/>
      <c r="F999" s="30"/>
      <c r="G999" s="30"/>
      <c r="H999" s="30"/>
      <c r="I999" s="30"/>
      <c r="J999" s="30"/>
      <c r="K999" s="30"/>
      <c r="L999" s="30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30"/>
      <c r="B1000" s="5"/>
      <c r="C1000" s="5"/>
      <c r="D1000" s="30"/>
      <c r="E1000" s="5"/>
      <c r="F1000" s="30"/>
      <c r="G1000" s="30"/>
      <c r="H1000" s="30"/>
      <c r="I1000" s="30"/>
      <c r="J1000" s="30"/>
      <c r="K1000" s="30"/>
      <c r="L1000" s="30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L1"/>
  </mergeCells>
  <printOptions/>
  <pageMargins bottom="0.7874015748031497" footer="0.0" header="0.0" left="0.31496062992125984" right="0.31496062992125984" top="0.7874015748031497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41.71"/>
    <col customWidth="1" min="3" max="3" width="16.57"/>
    <col customWidth="1" min="4" max="4" width="8.43"/>
    <col customWidth="1" min="5" max="5" width="32.86"/>
    <col customWidth="1" min="6" max="6" width="10.86"/>
    <col customWidth="1" min="7" max="7" width="12.86"/>
    <col customWidth="1" min="8" max="8" width="13.86"/>
    <col customWidth="1" min="9" max="9" width="12.57"/>
    <col customWidth="1" min="10" max="10" width="14.86"/>
    <col customWidth="1" min="11" max="11" width="13.71"/>
    <col customWidth="1" min="12" max="12" width="13.43"/>
    <col customWidth="1" min="13" max="13" width="1.14"/>
    <col customWidth="1" hidden="1" min="14" max="14" width="8.86"/>
    <col customWidth="1" min="15" max="26" width="8.71"/>
  </cols>
  <sheetData>
    <row r="1" ht="126.0" customHeight="1">
      <c r="A1" s="36" t="s">
        <v>620</v>
      </c>
      <c r="M1" s="34"/>
      <c r="N1" s="34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2.75" customHeight="1">
      <c r="A2" s="1" t="s">
        <v>331</v>
      </c>
      <c r="B2" s="2" t="s">
        <v>332</v>
      </c>
      <c r="C2" s="2" t="s">
        <v>328</v>
      </c>
      <c r="D2" s="1" t="s">
        <v>323</v>
      </c>
      <c r="E2" s="1" t="s">
        <v>333</v>
      </c>
      <c r="F2" s="1" t="s">
        <v>334</v>
      </c>
      <c r="G2" s="1" t="s">
        <v>335</v>
      </c>
      <c r="H2" s="1" t="s">
        <v>326</v>
      </c>
      <c r="I2" s="1" t="s">
        <v>336</v>
      </c>
      <c r="J2" s="1" t="s">
        <v>337</v>
      </c>
      <c r="K2" s="1" t="s">
        <v>338</v>
      </c>
      <c r="L2" s="1" t="s">
        <v>339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6">
        <v>2959712.0</v>
      </c>
      <c r="B3" s="7" t="s">
        <v>63</v>
      </c>
      <c r="C3" s="6" t="s">
        <v>357</v>
      </c>
      <c r="D3" s="6">
        <v>101.0</v>
      </c>
      <c r="E3" s="13" t="s">
        <v>56</v>
      </c>
      <c r="F3" s="6" t="s">
        <v>341</v>
      </c>
      <c r="G3" s="6" t="s">
        <v>341</v>
      </c>
      <c r="H3" s="6">
        <v>1.0</v>
      </c>
      <c r="I3" s="6" t="s">
        <v>342</v>
      </c>
      <c r="J3" s="9">
        <v>88.5</v>
      </c>
      <c r="K3" s="9">
        <v>82.5</v>
      </c>
      <c r="L3" s="9">
        <v>85.5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6">
        <v>2964378.0</v>
      </c>
      <c r="B4" s="7" t="s">
        <v>73</v>
      </c>
      <c r="C4" s="6" t="s">
        <v>359</v>
      </c>
      <c r="D4" s="6">
        <v>101.0</v>
      </c>
      <c r="E4" s="13" t="s">
        <v>56</v>
      </c>
      <c r="F4" s="6" t="s">
        <v>341</v>
      </c>
      <c r="G4" s="6" t="s">
        <v>341</v>
      </c>
      <c r="H4" s="6">
        <v>2.0</v>
      </c>
      <c r="I4" s="6" t="s">
        <v>342</v>
      </c>
      <c r="J4" s="9">
        <v>83.5</v>
      </c>
      <c r="K4" s="9">
        <v>73.5</v>
      </c>
      <c r="L4" s="9">
        <v>78.5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6">
        <v>2959840.0</v>
      </c>
      <c r="B5" s="7" t="s">
        <v>61</v>
      </c>
      <c r="C5" s="6" t="s">
        <v>360</v>
      </c>
      <c r="D5" s="6">
        <v>101.0</v>
      </c>
      <c r="E5" s="13" t="s">
        <v>56</v>
      </c>
      <c r="F5" s="6" t="s">
        <v>341</v>
      </c>
      <c r="G5" s="6" t="s">
        <v>341</v>
      </c>
      <c r="H5" s="6">
        <v>3.0</v>
      </c>
      <c r="I5" s="6" t="s">
        <v>342</v>
      </c>
      <c r="J5" s="9">
        <v>71.0</v>
      </c>
      <c r="K5" s="9">
        <v>80.0</v>
      </c>
      <c r="L5" s="9">
        <v>75.5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6">
        <v>2948130.0</v>
      </c>
      <c r="B6" s="7" t="s">
        <v>64</v>
      </c>
      <c r="C6" s="6" t="s">
        <v>361</v>
      </c>
      <c r="D6" s="6">
        <v>101.0</v>
      </c>
      <c r="E6" s="13" t="s">
        <v>56</v>
      </c>
      <c r="F6" s="6" t="s">
        <v>341</v>
      </c>
      <c r="G6" s="6" t="s">
        <v>341</v>
      </c>
      <c r="H6" s="6">
        <v>4.0</v>
      </c>
      <c r="I6" s="6" t="s">
        <v>342</v>
      </c>
      <c r="J6" s="9">
        <v>77.0</v>
      </c>
      <c r="K6" s="9">
        <v>72.5</v>
      </c>
      <c r="L6" s="9">
        <v>74.75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6">
        <v>2945464.0</v>
      </c>
      <c r="B7" s="7" t="s">
        <v>60</v>
      </c>
      <c r="C7" s="6" t="s">
        <v>362</v>
      </c>
      <c r="D7" s="6">
        <v>101.0</v>
      </c>
      <c r="E7" s="13" t="s">
        <v>56</v>
      </c>
      <c r="F7" s="6" t="s">
        <v>341</v>
      </c>
      <c r="G7" s="6" t="s">
        <v>341</v>
      </c>
      <c r="H7" s="6">
        <v>5.0</v>
      </c>
      <c r="I7" s="6" t="s">
        <v>342</v>
      </c>
      <c r="J7" s="9">
        <v>73.0</v>
      </c>
      <c r="K7" s="9">
        <v>74.0</v>
      </c>
      <c r="L7" s="9">
        <v>73.5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6">
        <v>2961859.0</v>
      </c>
      <c r="B8" s="7" t="s">
        <v>62</v>
      </c>
      <c r="C8" s="6" t="s">
        <v>363</v>
      </c>
      <c r="D8" s="6">
        <v>101.0</v>
      </c>
      <c r="E8" s="13" t="s">
        <v>56</v>
      </c>
      <c r="F8" s="6" t="s">
        <v>341</v>
      </c>
      <c r="G8" s="6" t="s">
        <v>341</v>
      </c>
      <c r="H8" s="6">
        <v>6.0</v>
      </c>
      <c r="I8" s="6" t="s">
        <v>342</v>
      </c>
      <c r="J8" s="9">
        <v>71.5</v>
      </c>
      <c r="K8" s="9">
        <v>75.5</v>
      </c>
      <c r="L8" s="9">
        <v>73.5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>
        <v>2963460.0</v>
      </c>
      <c r="B9" s="7" t="s">
        <v>69</v>
      </c>
      <c r="C9" s="6" t="s">
        <v>364</v>
      </c>
      <c r="D9" s="6">
        <v>101.0</v>
      </c>
      <c r="E9" s="13" t="s">
        <v>56</v>
      </c>
      <c r="F9" s="6" t="s">
        <v>341</v>
      </c>
      <c r="G9" s="6" t="s">
        <v>341</v>
      </c>
      <c r="H9" s="6">
        <v>7.0</v>
      </c>
      <c r="I9" s="6" t="s">
        <v>342</v>
      </c>
      <c r="J9" s="9">
        <v>74.75</v>
      </c>
      <c r="K9" s="9">
        <v>70.5</v>
      </c>
      <c r="L9" s="9">
        <v>72.625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6">
        <v>2955627.0</v>
      </c>
      <c r="B10" s="7" t="s">
        <v>320</v>
      </c>
      <c r="C10" s="6" t="s">
        <v>365</v>
      </c>
      <c r="D10" s="6">
        <v>101.0</v>
      </c>
      <c r="E10" s="13" t="s">
        <v>56</v>
      </c>
      <c r="F10" s="6" t="s">
        <v>341</v>
      </c>
      <c r="G10" s="6" t="s">
        <v>341</v>
      </c>
      <c r="H10" s="6">
        <v>8.0</v>
      </c>
      <c r="I10" s="6" t="s">
        <v>342</v>
      </c>
      <c r="J10" s="9">
        <v>67.5</v>
      </c>
      <c r="K10" s="9">
        <v>68.5</v>
      </c>
      <c r="L10" s="9">
        <v>68.0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6">
        <v>2964897.0</v>
      </c>
      <c r="B11" s="7" t="s">
        <v>309</v>
      </c>
      <c r="C11" s="6" t="s">
        <v>366</v>
      </c>
      <c r="D11" s="6">
        <v>101.0</v>
      </c>
      <c r="E11" s="13" t="s">
        <v>56</v>
      </c>
      <c r="F11" s="6" t="s">
        <v>341</v>
      </c>
      <c r="G11" s="6" t="s">
        <v>341</v>
      </c>
      <c r="H11" s="6">
        <v>9.0</v>
      </c>
      <c r="I11" s="6" t="s">
        <v>342</v>
      </c>
      <c r="J11" s="9">
        <v>65.5</v>
      </c>
      <c r="K11" s="9">
        <v>68.5</v>
      </c>
      <c r="L11" s="9">
        <v>67.0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6">
        <v>2963646.0</v>
      </c>
      <c r="B12" s="7" t="s">
        <v>57</v>
      </c>
      <c r="C12" s="6" t="s">
        <v>367</v>
      </c>
      <c r="D12" s="6">
        <v>101.0</v>
      </c>
      <c r="E12" s="13" t="s">
        <v>56</v>
      </c>
      <c r="F12" s="6" t="s">
        <v>341</v>
      </c>
      <c r="G12" s="6" t="s">
        <v>341</v>
      </c>
      <c r="H12" s="6">
        <v>10.0</v>
      </c>
      <c r="I12" s="6" t="s">
        <v>342</v>
      </c>
      <c r="J12" s="9">
        <v>62.0</v>
      </c>
      <c r="K12" s="9">
        <v>62.0</v>
      </c>
      <c r="L12" s="9">
        <v>62.0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6">
        <v>2947523.0</v>
      </c>
      <c r="B13" s="7" t="s">
        <v>58</v>
      </c>
      <c r="C13" s="6" t="s">
        <v>368</v>
      </c>
      <c r="D13" s="6">
        <v>101.0</v>
      </c>
      <c r="E13" s="13" t="s">
        <v>56</v>
      </c>
      <c r="F13" s="6" t="s">
        <v>341</v>
      </c>
      <c r="G13" s="6" t="s">
        <v>341</v>
      </c>
      <c r="H13" s="6">
        <v>11.0</v>
      </c>
      <c r="I13" s="6" t="s">
        <v>342</v>
      </c>
      <c r="J13" s="9">
        <v>60.0</v>
      </c>
      <c r="K13" s="9">
        <v>63.0</v>
      </c>
      <c r="L13" s="9">
        <v>61.5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6">
        <v>2949101.0</v>
      </c>
      <c r="B14" s="7" t="s">
        <v>65</v>
      </c>
      <c r="C14" s="6" t="s">
        <v>369</v>
      </c>
      <c r="D14" s="6">
        <v>101.0</v>
      </c>
      <c r="E14" s="13" t="s">
        <v>56</v>
      </c>
      <c r="F14" s="6" t="s">
        <v>370</v>
      </c>
      <c r="G14" s="6" t="s">
        <v>370</v>
      </c>
      <c r="H14" s="6">
        <v>1.0</v>
      </c>
      <c r="I14" s="6" t="s">
        <v>342</v>
      </c>
      <c r="J14" s="9">
        <v>78.5</v>
      </c>
      <c r="K14" s="9">
        <v>72.5</v>
      </c>
      <c r="L14" s="9">
        <v>75.5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6">
        <v>2964785.0</v>
      </c>
      <c r="B15" s="7" t="s">
        <v>68</v>
      </c>
      <c r="C15" s="6" t="s">
        <v>371</v>
      </c>
      <c r="D15" s="6">
        <v>101.0</v>
      </c>
      <c r="E15" s="13" t="s">
        <v>56</v>
      </c>
      <c r="F15" s="6" t="s">
        <v>370</v>
      </c>
      <c r="G15" s="6" t="s">
        <v>370</v>
      </c>
      <c r="H15" s="6">
        <v>2.0</v>
      </c>
      <c r="I15" s="6" t="s">
        <v>342</v>
      </c>
      <c r="J15" s="9">
        <v>69.75</v>
      </c>
      <c r="K15" s="9">
        <v>80.75</v>
      </c>
      <c r="L15" s="9">
        <v>75.25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6">
        <v>2946315.0</v>
      </c>
      <c r="B16" s="7" t="s">
        <v>55</v>
      </c>
      <c r="C16" s="6" t="s">
        <v>362</v>
      </c>
      <c r="D16" s="6">
        <v>101.0</v>
      </c>
      <c r="E16" s="13" t="s">
        <v>56</v>
      </c>
      <c r="F16" s="6" t="s">
        <v>370</v>
      </c>
      <c r="G16" s="6" t="s">
        <v>370</v>
      </c>
      <c r="H16" s="6">
        <v>3.0</v>
      </c>
      <c r="I16" s="6" t="s">
        <v>342</v>
      </c>
      <c r="J16" s="9">
        <v>65.5</v>
      </c>
      <c r="K16" s="9">
        <v>62.5</v>
      </c>
      <c r="L16" s="9">
        <v>64.0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6">
        <v>2961273.0</v>
      </c>
      <c r="B17" s="7" t="s">
        <v>70</v>
      </c>
      <c r="C17" s="6" t="s">
        <v>372</v>
      </c>
      <c r="D17" s="6">
        <v>101.0</v>
      </c>
      <c r="E17" s="13" t="s">
        <v>56</v>
      </c>
      <c r="F17" s="6" t="s">
        <v>370</v>
      </c>
      <c r="G17" s="6" t="s">
        <v>370</v>
      </c>
      <c r="H17" s="6">
        <v>4.0</v>
      </c>
      <c r="I17" s="6" t="s">
        <v>342</v>
      </c>
      <c r="J17" s="9">
        <v>67.0</v>
      </c>
      <c r="K17" s="9">
        <v>60.0</v>
      </c>
      <c r="L17" s="9">
        <v>63.5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6">
        <v>2964142.0</v>
      </c>
      <c r="B18" s="7" t="s">
        <v>59</v>
      </c>
      <c r="C18" s="6" t="s">
        <v>373</v>
      </c>
      <c r="D18" s="6">
        <v>101.0</v>
      </c>
      <c r="E18" s="13" t="s">
        <v>56</v>
      </c>
      <c r="F18" s="6" t="s">
        <v>351</v>
      </c>
      <c r="G18" s="6" t="s">
        <v>351</v>
      </c>
      <c r="H18" s="6">
        <v>1.0</v>
      </c>
      <c r="I18" s="6" t="s">
        <v>342</v>
      </c>
      <c r="J18" s="9">
        <v>85.5</v>
      </c>
      <c r="K18" s="9">
        <v>90.75</v>
      </c>
      <c r="L18" s="9">
        <v>88.125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6">
        <v>2948174.0</v>
      </c>
      <c r="B19" s="7" t="s">
        <v>66</v>
      </c>
      <c r="C19" s="6" t="s">
        <v>374</v>
      </c>
      <c r="D19" s="6">
        <v>101.0</v>
      </c>
      <c r="E19" s="13" t="s">
        <v>56</v>
      </c>
      <c r="F19" s="6" t="s">
        <v>351</v>
      </c>
      <c r="G19" s="6" t="s">
        <v>351</v>
      </c>
      <c r="H19" s="6">
        <v>2.0</v>
      </c>
      <c r="I19" s="6" t="s">
        <v>342</v>
      </c>
      <c r="J19" s="9">
        <v>65.0</v>
      </c>
      <c r="K19" s="9">
        <v>73.0</v>
      </c>
      <c r="L19" s="9">
        <v>69.0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6">
        <v>2945850.0</v>
      </c>
      <c r="B20" s="7" t="s">
        <v>294</v>
      </c>
      <c r="C20" s="6" t="s">
        <v>375</v>
      </c>
      <c r="D20" s="6">
        <v>101.0</v>
      </c>
      <c r="E20" s="13" t="s">
        <v>56</v>
      </c>
      <c r="F20" s="6" t="s">
        <v>351</v>
      </c>
      <c r="G20" s="6" t="s">
        <v>351</v>
      </c>
      <c r="H20" s="6">
        <v>3.0</v>
      </c>
      <c r="I20" s="6" t="s">
        <v>342</v>
      </c>
      <c r="J20" s="9">
        <v>58.88</v>
      </c>
      <c r="K20" s="9">
        <v>47.77</v>
      </c>
      <c r="L20" s="9">
        <v>53.325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6">
        <v>2964908.0</v>
      </c>
      <c r="B21" s="7" t="s">
        <v>74</v>
      </c>
      <c r="C21" s="6" t="s">
        <v>376</v>
      </c>
      <c r="D21" s="6">
        <v>101.0</v>
      </c>
      <c r="E21" s="13" t="s">
        <v>56</v>
      </c>
      <c r="F21" s="6" t="s">
        <v>354</v>
      </c>
      <c r="G21" s="6" t="s">
        <v>354</v>
      </c>
      <c r="H21" s="6">
        <v>1.0</v>
      </c>
      <c r="I21" s="6" t="s">
        <v>342</v>
      </c>
      <c r="J21" s="9">
        <v>62.5</v>
      </c>
      <c r="K21" s="9">
        <v>67.5</v>
      </c>
      <c r="L21" s="9">
        <v>65.0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6">
        <v>2964558.0</v>
      </c>
      <c r="B22" s="7" t="s">
        <v>71</v>
      </c>
      <c r="C22" s="6" t="s">
        <v>377</v>
      </c>
      <c r="D22" s="6">
        <v>101.0</v>
      </c>
      <c r="E22" s="13" t="s">
        <v>56</v>
      </c>
      <c r="F22" s="6" t="s">
        <v>356</v>
      </c>
      <c r="G22" s="6" t="s">
        <v>356</v>
      </c>
      <c r="H22" s="6">
        <v>1.0</v>
      </c>
      <c r="I22" s="6" t="s">
        <v>342</v>
      </c>
      <c r="J22" s="9">
        <v>67.0</v>
      </c>
      <c r="K22" s="9">
        <v>72.0</v>
      </c>
      <c r="L22" s="9">
        <v>69.5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6">
        <v>2963501.0</v>
      </c>
      <c r="B23" s="7" t="s">
        <v>67</v>
      </c>
      <c r="C23" s="6" t="s">
        <v>373</v>
      </c>
      <c r="D23" s="6">
        <v>101.0</v>
      </c>
      <c r="E23" s="13" t="s">
        <v>56</v>
      </c>
      <c r="F23" s="6" t="s">
        <v>378</v>
      </c>
      <c r="G23" s="6" t="s">
        <v>379</v>
      </c>
      <c r="H23" s="6">
        <v>1.0</v>
      </c>
      <c r="I23" s="6" t="s">
        <v>342</v>
      </c>
      <c r="J23" s="9">
        <v>85.75</v>
      </c>
      <c r="K23" s="9">
        <v>89.25</v>
      </c>
      <c r="L23" s="9">
        <v>87.5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6">
        <v>2960807.0</v>
      </c>
      <c r="B24" s="7" t="s">
        <v>113</v>
      </c>
      <c r="C24" s="6" t="s">
        <v>380</v>
      </c>
      <c r="D24" s="6">
        <v>102.0</v>
      </c>
      <c r="E24" s="13" t="s">
        <v>110</v>
      </c>
      <c r="F24" s="6" t="s">
        <v>341</v>
      </c>
      <c r="G24" s="6" t="s">
        <v>341</v>
      </c>
      <c r="H24" s="6">
        <v>1.0</v>
      </c>
      <c r="I24" s="6" t="s">
        <v>342</v>
      </c>
      <c r="J24" s="9">
        <v>82.25</v>
      </c>
      <c r="K24" s="9">
        <v>87.75</v>
      </c>
      <c r="L24" s="9">
        <v>85.0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6">
        <v>2959743.0</v>
      </c>
      <c r="B25" s="7" t="s">
        <v>109</v>
      </c>
      <c r="C25" s="6" t="s">
        <v>381</v>
      </c>
      <c r="D25" s="6">
        <v>102.0</v>
      </c>
      <c r="E25" s="13" t="s">
        <v>110</v>
      </c>
      <c r="F25" s="6" t="s">
        <v>341</v>
      </c>
      <c r="G25" s="6" t="s">
        <v>341</v>
      </c>
      <c r="H25" s="6">
        <v>2.0</v>
      </c>
      <c r="I25" s="6" t="s">
        <v>342</v>
      </c>
      <c r="J25" s="9">
        <v>82.25</v>
      </c>
      <c r="K25" s="9">
        <v>87.25</v>
      </c>
      <c r="L25" s="9">
        <v>84.75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6">
        <v>2960528.0</v>
      </c>
      <c r="B26" s="7" t="s">
        <v>115</v>
      </c>
      <c r="C26" s="6" t="s">
        <v>382</v>
      </c>
      <c r="D26" s="6">
        <v>102.0</v>
      </c>
      <c r="E26" s="13" t="s">
        <v>110</v>
      </c>
      <c r="F26" s="6" t="s">
        <v>341</v>
      </c>
      <c r="G26" s="6" t="s">
        <v>341</v>
      </c>
      <c r="H26" s="6">
        <v>3.0</v>
      </c>
      <c r="I26" s="6" t="s">
        <v>342</v>
      </c>
      <c r="J26" s="9">
        <v>80.0</v>
      </c>
      <c r="K26" s="9">
        <v>82.0</v>
      </c>
      <c r="L26" s="9">
        <v>81.0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6">
        <v>2954256.0</v>
      </c>
      <c r="B27" s="7" t="s">
        <v>125</v>
      </c>
      <c r="C27" s="6" t="s">
        <v>383</v>
      </c>
      <c r="D27" s="6">
        <v>102.0</v>
      </c>
      <c r="E27" s="8" t="s">
        <v>110</v>
      </c>
      <c r="F27" s="6" t="s">
        <v>341</v>
      </c>
      <c r="G27" s="6" t="s">
        <v>341</v>
      </c>
      <c r="H27" s="6">
        <v>4.0</v>
      </c>
      <c r="I27" s="6" t="s">
        <v>342</v>
      </c>
      <c r="J27" s="9">
        <v>80.0</v>
      </c>
      <c r="K27" s="9">
        <v>77.5</v>
      </c>
      <c r="L27" s="9">
        <v>78.75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6">
        <v>2947774.0</v>
      </c>
      <c r="B28" s="7" t="s">
        <v>137</v>
      </c>
      <c r="C28" s="6" t="s">
        <v>384</v>
      </c>
      <c r="D28" s="6">
        <v>102.0</v>
      </c>
      <c r="E28" s="13" t="s">
        <v>110</v>
      </c>
      <c r="F28" s="6" t="s">
        <v>341</v>
      </c>
      <c r="G28" s="6" t="s">
        <v>341</v>
      </c>
      <c r="H28" s="6">
        <v>5.0</v>
      </c>
      <c r="I28" s="6" t="s">
        <v>342</v>
      </c>
      <c r="J28" s="9">
        <v>81.0</v>
      </c>
      <c r="K28" s="9">
        <v>73.0</v>
      </c>
      <c r="L28" s="9">
        <v>77.0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6">
        <v>2963986.0</v>
      </c>
      <c r="B29" s="7" t="s">
        <v>136</v>
      </c>
      <c r="C29" s="6" t="s">
        <v>368</v>
      </c>
      <c r="D29" s="6">
        <v>102.0</v>
      </c>
      <c r="E29" s="13" t="s">
        <v>110</v>
      </c>
      <c r="F29" s="6" t="s">
        <v>341</v>
      </c>
      <c r="G29" s="6" t="s">
        <v>341</v>
      </c>
      <c r="H29" s="6">
        <v>6.0</v>
      </c>
      <c r="I29" s="6" t="s">
        <v>342</v>
      </c>
      <c r="J29" s="9">
        <v>81.5</v>
      </c>
      <c r="K29" s="9">
        <v>70.5</v>
      </c>
      <c r="L29" s="9">
        <v>76.0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6">
        <v>2946944.0</v>
      </c>
      <c r="B30" s="7" t="s">
        <v>112</v>
      </c>
      <c r="C30" s="6" t="s">
        <v>385</v>
      </c>
      <c r="D30" s="6">
        <v>102.0</v>
      </c>
      <c r="E30" s="13" t="s">
        <v>110</v>
      </c>
      <c r="F30" s="6" t="s">
        <v>341</v>
      </c>
      <c r="G30" s="6" t="s">
        <v>341</v>
      </c>
      <c r="H30" s="6">
        <v>7.0</v>
      </c>
      <c r="I30" s="6" t="s">
        <v>342</v>
      </c>
      <c r="J30" s="9">
        <v>71.5</v>
      </c>
      <c r="K30" s="9">
        <v>75.0</v>
      </c>
      <c r="L30" s="9">
        <v>73.25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6">
        <v>2947415.0</v>
      </c>
      <c r="B31" s="7" t="s">
        <v>117</v>
      </c>
      <c r="C31" s="6" t="s">
        <v>386</v>
      </c>
      <c r="D31" s="6">
        <v>102.0</v>
      </c>
      <c r="E31" s="13" t="s">
        <v>110</v>
      </c>
      <c r="F31" s="6" t="s">
        <v>341</v>
      </c>
      <c r="G31" s="6" t="s">
        <v>341</v>
      </c>
      <c r="H31" s="6">
        <v>8.0</v>
      </c>
      <c r="I31" s="6" t="s">
        <v>342</v>
      </c>
      <c r="J31" s="9">
        <v>72.5</v>
      </c>
      <c r="K31" s="9">
        <v>67.0</v>
      </c>
      <c r="L31" s="9">
        <v>69.75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6">
        <v>2960625.0</v>
      </c>
      <c r="B32" s="7" t="s">
        <v>111</v>
      </c>
      <c r="C32" s="6" t="s">
        <v>387</v>
      </c>
      <c r="D32" s="6">
        <v>102.0</v>
      </c>
      <c r="E32" s="13" t="s">
        <v>110</v>
      </c>
      <c r="F32" s="6" t="s">
        <v>341</v>
      </c>
      <c r="G32" s="6" t="s">
        <v>341</v>
      </c>
      <c r="H32" s="6">
        <v>9.0</v>
      </c>
      <c r="I32" s="6" t="s">
        <v>342</v>
      </c>
      <c r="J32" s="9">
        <v>70.0</v>
      </c>
      <c r="K32" s="9">
        <v>65.5</v>
      </c>
      <c r="L32" s="9">
        <v>67.75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6">
        <v>2964484.0</v>
      </c>
      <c r="B33" s="7" t="s">
        <v>135</v>
      </c>
      <c r="C33" s="6" t="s">
        <v>388</v>
      </c>
      <c r="D33" s="6">
        <v>102.0</v>
      </c>
      <c r="E33" s="13" t="s">
        <v>110</v>
      </c>
      <c r="F33" s="6" t="s">
        <v>341</v>
      </c>
      <c r="G33" s="6" t="s">
        <v>341</v>
      </c>
      <c r="H33" s="6">
        <v>10.0</v>
      </c>
      <c r="I33" s="6" t="s">
        <v>342</v>
      </c>
      <c r="J33" s="9">
        <v>67.0</v>
      </c>
      <c r="K33" s="9">
        <v>63.0</v>
      </c>
      <c r="L33" s="9">
        <v>65.0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6">
        <v>2962513.0</v>
      </c>
      <c r="B34" s="7" t="s">
        <v>120</v>
      </c>
      <c r="C34" s="6" t="s">
        <v>389</v>
      </c>
      <c r="D34" s="6">
        <v>102.0</v>
      </c>
      <c r="E34" s="13" t="s">
        <v>110</v>
      </c>
      <c r="F34" s="6" t="s">
        <v>341</v>
      </c>
      <c r="G34" s="6" t="s">
        <v>341</v>
      </c>
      <c r="H34" s="6">
        <v>11.0</v>
      </c>
      <c r="I34" s="6" t="s">
        <v>342</v>
      </c>
      <c r="J34" s="9">
        <v>61.5</v>
      </c>
      <c r="K34" s="9">
        <v>64.0</v>
      </c>
      <c r="L34" s="9">
        <v>62.75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6">
        <v>2963178.0</v>
      </c>
      <c r="B35" s="7" t="s">
        <v>142</v>
      </c>
      <c r="C35" s="6" t="s">
        <v>390</v>
      </c>
      <c r="D35" s="6">
        <v>102.0</v>
      </c>
      <c r="E35" s="13" t="s">
        <v>110</v>
      </c>
      <c r="F35" s="6" t="s">
        <v>341</v>
      </c>
      <c r="G35" s="6" t="s">
        <v>341</v>
      </c>
      <c r="H35" s="6">
        <v>12.0</v>
      </c>
      <c r="I35" s="6" t="s">
        <v>342</v>
      </c>
      <c r="J35" s="9">
        <v>60.0</v>
      </c>
      <c r="K35" s="9">
        <v>62.0</v>
      </c>
      <c r="L35" s="9">
        <v>61.0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6">
        <v>2948894.0</v>
      </c>
      <c r="B36" s="7" t="s">
        <v>127</v>
      </c>
      <c r="C36" s="6" t="s">
        <v>391</v>
      </c>
      <c r="D36" s="6">
        <v>102.0</v>
      </c>
      <c r="E36" s="13" t="s">
        <v>110</v>
      </c>
      <c r="F36" s="6" t="s">
        <v>370</v>
      </c>
      <c r="G36" s="6" t="s">
        <v>341</v>
      </c>
      <c r="H36" s="6">
        <v>13.0</v>
      </c>
      <c r="I36" s="6" t="s">
        <v>342</v>
      </c>
      <c r="J36" s="9">
        <v>75.0</v>
      </c>
      <c r="K36" s="9">
        <v>75.0</v>
      </c>
      <c r="L36" s="9">
        <v>75.0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6">
        <v>2964933.0</v>
      </c>
      <c r="B37" s="7" t="s">
        <v>285</v>
      </c>
      <c r="C37" s="6" t="s">
        <v>392</v>
      </c>
      <c r="D37" s="6">
        <v>102.0</v>
      </c>
      <c r="E37" s="13" t="s">
        <v>110</v>
      </c>
      <c r="F37" s="6" t="s">
        <v>370</v>
      </c>
      <c r="G37" s="6" t="s">
        <v>341</v>
      </c>
      <c r="H37" s="6">
        <v>14.0</v>
      </c>
      <c r="I37" s="6" t="s">
        <v>342</v>
      </c>
      <c r="J37" s="9">
        <v>74.0</v>
      </c>
      <c r="K37" s="9">
        <v>73.5</v>
      </c>
      <c r="L37" s="9">
        <v>73.75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6">
        <v>2954372.0</v>
      </c>
      <c r="B38" s="7" t="s">
        <v>121</v>
      </c>
      <c r="C38" s="6" t="s">
        <v>393</v>
      </c>
      <c r="D38" s="6">
        <v>102.0</v>
      </c>
      <c r="E38" s="13" t="s">
        <v>110</v>
      </c>
      <c r="F38" s="6" t="s">
        <v>370</v>
      </c>
      <c r="G38" s="6" t="s">
        <v>341</v>
      </c>
      <c r="H38" s="6">
        <v>15.0</v>
      </c>
      <c r="I38" s="6" t="s">
        <v>342</v>
      </c>
      <c r="J38" s="9">
        <v>62.0</v>
      </c>
      <c r="K38" s="9">
        <v>74.5</v>
      </c>
      <c r="L38" s="9">
        <v>68.25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6">
        <v>2963856.0</v>
      </c>
      <c r="B39" s="7" t="s">
        <v>122</v>
      </c>
      <c r="C39" s="6" t="s">
        <v>394</v>
      </c>
      <c r="D39" s="6">
        <v>102.0</v>
      </c>
      <c r="E39" s="13" t="s">
        <v>110</v>
      </c>
      <c r="F39" s="6" t="s">
        <v>370</v>
      </c>
      <c r="G39" s="6" t="s">
        <v>341</v>
      </c>
      <c r="H39" s="6">
        <v>16.0</v>
      </c>
      <c r="I39" s="6" t="s">
        <v>342</v>
      </c>
      <c r="J39" s="9">
        <v>62.0</v>
      </c>
      <c r="K39" s="9">
        <v>61.0</v>
      </c>
      <c r="L39" s="9">
        <v>61.5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6">
        <v>2963213.0</v>
      </c>
      <c r="B40" s="7" t="s">
        <v>124</v>
      </c>
      <c r="C40" s="6" t="s">
        <v>395</v>
      </c>
      <c r="D40" s="6">
        <v>102.0</v>
      </c>
      <c r="E40" s="13" t="s">
        <v>110</v>
      </c>
      <c r="F40" s="6" t="s">
        <v>370</v>
      </c>
      <c r="G40" s="6" t="s">
        <v>370</v>
      </c>
      <c r="H40" s="6">
        <v>1.0</v>
      </c>
      <c r="I40" s="6" t="s">
        <v>342</v>
      </c>
      <c r="J40" s="9">
        <v>82.5</v>
      </c>
      <c r="K40" s="9">
        <v>77.0</v>
      </c>
      <c r="L40" s="9">
        <v>79.75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6">
        <v>2948819.0</v>
      </c>
      <c r="B41" s="7" t="s">
        <v>129</v>
      </c>
      <c r="C41" s="6" t="s">
        <v>396</v>
      </c>
      <c r="D41" s="6">
        <v>102.0</v>
      </c>
      <c r="E41" s="13" t="s">
        <v>110</v>
      </c>
      <c r="F41" s="6" t="s">
        <v>370</v>
      </c>
      <c r="G41" s="6" t="s">
        <v>370</v>
      </c>
      <c r="H41" s="6">
        <v>2.0</v>
      </c>
      <c r="I41" s="6" t="s">
        <v>342</v>
      </c>
      <c r="J41" s="9">
        <v>78.0</v>
      </c>
      <c r="K41" s="9">
        <v>76.0</v>
      </c>
      <c r="L41" s="9">
        <v>77.0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6">
        <v>2962624.0</v>
      </c>
      <c r="B42" s="7" t="s">
        <v>119</v>
      </c>
      <c r="C42" s="6" t="s">
        <v>397</v>
      </c>
      <c r="D42" s="6">
        <v>102.0</v>
      </c>
      <c r="E42" s="13" t="s">
        <v>110</v>
      </c>
      <c r="F42" s="6" t="s">
        <v>370</v>
      </c>
      <c r="G42" s="6" t="s">
        <v>370</v>
      </c>
      <c r="H42" s="6">
        <v>3.0</v>
      </c>
      <c r="I42" s="6" t="s">
        <v>342</v>
      </c>
      <c r="J42" s="9">
        <v>77.0</v>
      </c>
      <c r="K42" s="9">
        <v>75.5</v>
      </c>
      <c r="L42" s="9">
        <v>76.25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6">
        <v>2948593.0</v>
      </c>
      <c r="B43" s="7" t="s">
        <v>130</v>
      </c>
      <c r="C43" s="6" t="s">
        <v>398</v>
      </c>
      <c r="D43" s="6">
        <v>102.0</v>
      </c>
      <c r="E43" s="13" t="s">
        <v>110</v>
      </c>
      <c r="F43" s="6" t="s">
        <v>370</v>
      </c>
      <c r="G43" s="6" t="s">
        <v>370</v>
      </c>
      <c r="H43" s="6">
        <v>4.0</v>
      </c>
      <c r="I43" s="6" t="s">
        <v>342</v>
      </c>
      <c r="J43" s="9">
        <v>76.0</v>
      </c>
      <c r="K43" s="9">
        <v>75.0</v>
      </c>
      <c r="L43" s="9">
        <v>75.5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6">
        <v>2961646.0</v>
      </c>
      <c r="B44" s="7" t="s">
        <v>134</v>
      </c>
      <c r="C44" s="6" t="s">
        <v>399</v>
      </c>
      <c r="D44" s="6">
        <v>102.0</v>
      </c>
      <c r="E44" s="13" t="s">
        <v>110</v>
      </c>
      <c r="F44" s="6" t="s">
        <v>351</v>
      </c>
      <c r="G44" s="6" t="s">
        <v>351</v>
      </c>
      <c r="H44" s="6">
        <v>1.0</v>
      </c>
      <c r="I44" s="6" t="s">
        <v>342</v>
      </c>
      <c r="J44" s="9">
        <v>83.5</v>
      </c>
      <c r="K44" s="9">
        <v>85.5</v>
      </c>
      <c r="L44" s="9">
        <v>84.5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6">
        <v>2948399.0</v>
      </c>
      <c r="B45" s="7" t="s">
        <v>140</v>
      </c>
      <c r="C45" s="6" t="s">
        <v>400</v>
      </c>
      <c r="D45" s="6">
        <v>102.0</v>
      </c>
      <c r="E45" s="13" t="s">
        <v>110</v>
      </c>
      <c r="F45" s="6" t="s">
        <v>351</v>
      </c>
      <c r="G45" s="6" t="s">
        <v>351</v>
      </c>
      <c r="H45" s="6">
        <v>2.0</v>
      </c>
      <c r="I45" s="6" t="s">
        <v>342</v>
      </c>
      <c r="J45" s="9">
        <v>70.5</v>
      </c>
      <c r="K45" s="9">
        <v>69.5</v>
      </c>
      <c r="L45" s="9">
        <v>70.0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6">
        <v>2961961.0</v>
      </c>
      <c r="B46" s="7" t="s">
        <v>114</v>
      </c>
      <c r="C46" s="6" t="s">
        <v>401</v>
      </c>
      <c r="D46" s="6">
        <v>102.0</v>
      </c>
      <c r="E46" s="13" t="s">
        <v>110</v>
      </c>
      <c r="F46" s="6" t="s">
        <v>351</v>
      </c>
      <c r="G46" s="6" t="s">
        <v>351</v>
      </c>
      <c r="H46" s="6">
        <v>3.0</v>
      </c>
      <c r="I46" s="6" t="s">
        <v>342</v>
      </c>
      <c r="J46" s="9">
        <v>70.5</v>
      </c>
      <c r="K46" s="9">
        <v>67.5</v>
      </c>
      <c r="L46" s="9">
        <v>69.0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6">
        <v>2948888.0</v>
      </c>
      <c r="B47" s="7" t="s">
        <v>141</v>
      </c>
      <c r="C47" s="6" t="s">
        <v>402</v>
      </c>
      <c r="D47" s="6">
        <v>102.0</v>
      </c>
      <c r="E47" s="13" t="s">
        <v>110</v>
      </c>
      <c r="F47" s="6" t="s">
        <v>351</v>
      </c>
      <c r="G47" s="6" t="s">
        <v>351</v>
      </c>
      <c r="H47" s="6">
        <v>4.0</v>
      </c>
      <c r="I47" s="6" t="s">
        <v>342</v>
      </c>
      <c r="J47" s="9">
        <v>60.5</v>
      </c>
      <c r="K47" s="9">
        <v>66.0</v>
      </c>
      <c r="L47" s="9">
        <v>63.25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6">
        <v>2963683.0</v>
      </c>
      <c r="B48" s="7" t="s">
        <v>139</v>
      </c>
      <c r="C48" s="6" t="s">
        <v>403</v>
      </c>
      <c r="D48" s="6">
        <v>102.0</v>
      </c>
      <c r="E48" s="13" t="s">
        <v>110</v>
      </c>
      <c r="F48" s="6" t="s">
        <v>351</v>
      </c>
      <c r="G48" s="6" t="s">
        <v>351</v>
      </c>
      <c r="H48" s="6">
        <v>5.0</v>
      </c>
      <c r="I48" s="6" t="s">
        <v>342</v>
      </c>
      <c r="J48" s="9">
        <v>61.5</v>
      </c>
      <c r="K48" s="9">
        <v>60.0</v>
      </c>
      <c r="L48" s="9">
        <v>60.75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6">
        <v>2946799.0</v>
      </c>
      <c r="B49" s="7" t="s">
        <v>116</v>
      </c>
      <c r="C49" s="6" t="s">
        <v>404</v>
      </c>
      <c r="D49" s="6">
        <v>102.0</v>
      </c>
      <c r="E49" s="13" t="s">
        <v>110</v>
      </c>
      <c r="F49" s="6" t="s">
        <v>354</v>
      </c>
      <c r="G49" s="6" t="s">
        <v>354</v>
      </c>
      <c r="H49" s="6">
        <v>1.0</v>
      </c>
      <c r="I49" s="6" t="s">
        <v>342</v>
      </c>
      <c r="J49" s="9">
        <v>81.0</v>
      </c>
      <c r="K49" s="9">
        <v>68.0</v>
      </c>
      <c r="L49" s="9">
        <v>74.5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6">
        <v>2963424.0</v>
      </c>
      <c r="B50" s="7" t="s">
        <v>138</v>
      </c>
      <c r="C50" s="6" t="s">
        <v>405</v>
      </c>
      <c r="D50" s="6">
        <v>102.0</v>
      </c>
      <c r="E50" s="13" t="s">
        <v>110</v>
      </c>
      <c r="F50" s="6" t="s">
        <v>354</v>
      </c>
      <c r="G50" s="6" t="s">
        <v>354</v>
      </c>
      <c r="H50" s="6">
        <v>2.0</v>
      </c>
      <c r="I50" s="6" t="s">
        <v>342</v>
      </c>
      <c r="J50" s="9">
        <v>76.5</v>
      </c>
      <c r="K50" s="9">
        <v>70.5</v>
      </c>
      <c r="L50" s="9">
        <v>73.5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6">
        <v>2963881.0</v>
      </c>
      <c r="B51" s="7" t="s">
        <v>133</v>
      </c>
      <c r="C51" s="6" t="s">
        <v>406</v>
      </c>
      <c r="D51" s="6">
        <v>102.0</v>
      </c>
      <c r="E51" s="13" t="s">
        <v>110</v>
      </c>
      <c r="F51" s="6" t="s">
        <v>354</v>
      </c>
      <c r="G51" s="6" t="s">
        <v>354</v>
      </c>
      <c r="H51" s="6">
        <v>3.0</v>
      </c>
      <c r="I51" s="6" t="s">
        <v>342</v>
      </c>
      <c r="J51" s="9">
        <v>73.0</v>
      </c>
      <c r="K51" s="9">
        <v>72.0</v>
      </c>
      <c r="L51" s="9">
        <v>72.5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6">
        <v>2957666.0</v>
      </c>
      <c r="B52" s="7" t="s">
        <v>126</v>
      </c>
      <c r="C52" s="6" t="s">
        <v>407</v>
      </c>
      <c r="D52" s="6">
        <v>102.0</v>
      </c>
      <c r="E52" s="13" t="s">
        <v>110</v>
      </c>
      <c r="F52" s="6" t="s">
        <v>354</v>
      </c>
      <c r="G52" s="6" t="s">
        <v>354</v>
      </c>
      <c r="H52" s="6">
        <v>4.0</v>
      </c>
      <c r="I52" s="6" t="s">
        <v>342</v>
      </c>
      <c r="J52" s="9">
        <v>63.5</v>
      </c>
      <c r="K52" s="9">
        <v>68.0</v>
      </c>
      <c r="L52" s="9">
        <v>65.75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6">
        <v>2948420.0</v>
      </c>
      <c r="B53" s="7" t="s">
        <v>132</v>
      </c>
      <c r="C53" s="6" t="s">
        <v>408</v>
      </c>
      <c r="D53" s="6">
        <v>102.0</v>
      </c>
      <c r="E53" s="13" t="s">
        <v>110</v>
      </c>
      <c r="F53" s="6" t="s">
        <v>356</v>
      </c>
      <c r="G53" s="6" t="s">
        <v>356</v>
      </c>
      <c r="H53" s="6">
        <v>1.0</v>
      </c>
      <c r="I53" s="6" t="s">
        <v>342</v>
      </c>
      <c r="J53" s="9">
        <v>75.0</v>
      </c>
      <c r="K53" s="9">
        <v>67.0</v>
      </c>
      <c r="L53" s="9">
        <v>71.0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6">
        <v>2954849.0</v>
      </c>
      <c r="B54" s="7" t="s">
        <v>123</v>
      </c>
      <c r="C54" s="6" t="s">
        <v>409</v>
      </c>
      <c r="D54" s="6">
        <v>102.0</v>
      </c>
      <c r="E54" s="13" t="s">
        <v>110</v>
      </c>
      <c r="F54" s="6" t="s">
        <v>356</v>
      </c>
      <c r="G54" s="6" t="s">
        <v>356</v>
      </c>
      <c r="H54" s="6">
        <v>2.0</v>
      </c>
      <c r="I54" s="6" t="s">
        <v>342</v>
      </c>
      <c r="J54" s="9">
        <v>64.0</v>
      </c>
      <c r="K54" s="9">
        <v>76.0</v>
      </c>
      <c r="L54" s="9">
        <v>70.0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6">
        <v>2963686.0</v>
      </c>
      <c r="B55" s="7" t="s">
        <v>131</v>
      </c>
      <c r="C55" s="6" t="s">
        <v>410</v>
      </c>
      <c r="D55" s="6">
        <v>102.0</v>
      </c>
      <c r="E55" s="13" t="s">
        <v>110</v>
      </c>
      <c r="F55" s="6" t="s">
        <v>354</v>
      </c>
      <c r="G55" s="6" t="s">
        <v>356</v>
      </c>
      <c r="H55" s="6">
        <v>3.0</v>
      </c>
      <c r="I55" s="6" t="s">
        <v>342</v>
      </c>
      <c r="J55" s="9">
        <v>62.5</v>
      </c>
      <c r="K55" s="9">
        <v>61.0</v>
      </c>
      <c r="L55" s="9">
        <v>61.75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6">
        <v>2960981.0</v>
      </c>
      <c r="B56" s="7" t="s">
        <v>118</v>
      </c>
      <c r="C56" s="6" t="s">
        <v>411</v>
      </c>
      <c r="D56" s="6">
        <v>102.0</v>
      </c>
      <c r="E56" s="13" t="s">
        <v>110</v>
      </c>
      <c r="F56" s="6" t="s">
        <v>354</v>
      </c>
      <c r="G56" s="6" t="s">
        <v>356</v>
      </c>
      <c r="H56" s="6">
        <v>4.0</v>
      </c>
      <c r="I56" s="6" t="s">
        <v>342</v>
      </c>
      <c r="J56" s="9">
        <v>60.5</v>
      </c>
      <c r="K56" s="9">
        <v>60.0</v>
      </c>
      <c r="L56" s="9">
        <v>60.25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6">
        <v>2959749.0</v>
      </c>
      <c r="B57" s="7" t="s">
        <v>143</v>
      </c>
      <c r="C57" s="6" t="s">
        <v>412</v>
      </c>
      <c r="D57" s="6">
        <v>102.0</v>
      </c>
      <c r="E57" s="13" t="s">
        <v>110</v>
      </c>
      <c r="F57" s="6" t="s">
        <v>354</v>
      </c>
      <c r="G57" s="6" t="s">
        <v>356</v>
      </c>
      <c r="H57" s="6">
        <v>5.0</v>
      </c>
      <c r="I57" s="6" t="s">
        <v>342</v>
      </c>
      <c r="J57" s="9">
        <v>55.5</v>
      </c>
      <c r="K57" s="9">
        <v>64.0</v>
      </c>
      <c r="L57" s="9">
        <v>59.75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6">
        <v>2964376.0</v>
      </c>
      <c r="B58" s="7" t="s">
        <v>128</v>
      </c>
      <c r="C58" s="6" t="s">
        <v>413</v>
      </c>
      <c r="D58" s="6">
        <v>102.0</v>
      </c>
      <c r="E58" s="13" t="s">
        <v>110</v>
      </c>
      <c r="F58" s="6" t="s">
        <v>378</v>
      </c>
      <c r="G58" s="6" t="s">
        <v>379</v>
      </c>
      <c r="H58" s="6">
        <v>1.0</v>
      </c>
      <c r="I58" s="6" t="s">
        <v>342</v>
      </c>
      <c r="J58" s="9">
        <v>60.0</v>
      </c>
      <c r="K58" s="9">
        <v>60.0</v>
      </c>
      <c r="L58" s="9">
        <v>60.0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6">
        <v>2947967.0</v>
      </c>
      <c r="B59" s="7" t="s">
        <v>189</v>
      </c>
      <c r="C59" s="6" t="s">
        <v>414</v>
      </c>
      <c r="D59" s="6">
        <v>202.0</v>
      </c>
      <c r="E59" s="8" t="s">
        <v>171</v>
      </c>
      <c r="F59" s="6" t="s">
        <v>341</v>
      </c>
      <c r="G59" s="6" t="s">
        <v>341</v>
      </c>
      <c r="H59" s="6">
        <v>1.0</v>
      </c>
      <c r="I59" s="6" t="s">
        <v>342</v>
      </c>
      <c r="J59" s="9">
        <v>80.0</v>
      </c>
      <c r="K59" s="9">
        <v>81.0</v>
      </c>
      <c r="L59" s="9">
        <v>80.5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6">
        <v>2954824.0</v>
      </c>
      <c r="B60" s="7" t="s">
        <v>313</v>
      </c>
      <c r="C60" s="6" t="s">
        <v>415</v>
      </c>
      <c r="D60" s="6">
        <v>202.0</v>
      </c>
      <c r="E60" s="8" t="s">
        <v>171</v>
      </c>
      <c r="F60" s="6" t="s">
        <v>341</v>
      </c>
      <c r="G60" s="6" t="s">
        <v>341</v>
      </c>
      <c r="H60" s="6">
        <v>2.0</v>
      </c>
      <c r="I60" s="6" t="s">
        <v>342</v>
      </c>
      <c r="J60" s="9">
        <v>81.0</v>
      </c>
      <c r="K60" s="9">
        <v>78.5</v>
      </c>
      <c r="L60" s="9">
        <v>79.75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6">
        <v>2947940.0</v>
      </c>
      <c r="B61" s="7" t="s">
        <v>179</v>
      </c>
      <c r="C61" s="6" t="s">
        <v>416</v>
      </c>
      <c r="D61" s="6">
        <v>202.0</v>
      </c>
      <c r="E61" s="8" t="s">
        <v>171</v>
      </c>
      <c r="F61" s="6" t="s">
        <v>341</v>
      </c>
      <c r="G61" s="6" t="s">
        <v>341</v>
      </c>
      <c r="H61" s="6">
        <v>3.0</v>
      </c>
      <c r="I61" s="6" t="s">
        <v>342</v>
      </c>
      <c r="J61" s="9">
        <v>71.0</v>
      </c>
      <c r="K61" s="9">
        <v>79.0</v>
      </c>
      <c r="L61" s="9">
        <v>75.0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6">
        <v>2945706.0</v>
      </c>
      <c r="B62" s="7" t="s">
        <v>185</v>
      </c>
      <c r="C62" s="6" t="s">
        <v>417</v>
      </c>
      <c r="D62" s="6">
        <v>202.0</v>
      </c>
      <c r="E62" s="8" t="s">
        <v>171</v>
      </c>
      <c r="F62" s="6" t="s">
        <v>341</v>
      </c>
      <c r="G62" s="6" t="s">
        <v>341</v>
      </c>
      <c r="H62" s="6">
        <v>4.0</v>
      </c>
      <c r="I62" s="6" t="s">
        <v>342</v>
      </c>
      <c r="J62" s="9">
        <v>68.15</v>
      </c>
      <c r="K62" s="9">
        <v>77.85</v>
      </c>
      <c r="L62" s="9">
        <v>73.0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6">
        <v>2945552.0</v>
      </c>
      <c r="B63" s="7" t="s">
        <v>197</v>
      </c>
      <c r="C63" s="6" t="s">
        <v>418</v>
      </c>
      <c r="D63" s="6">
        <v>202.0</v>
      </c>
      <c r="E63" s="8" t="s">
        <v>171</v>
      </c>
      <c r="F63" s="6" t="s">
        <v>341</v>
      </c>
      <c r="G63" s="6" t="s">
        <v>341</v>
      </c>
      <c r="H63" s="6">
        <v>5.0</v>
      </c>
      <c r="I63" s="6" t="s">
        <v>342</v>
      </c>
      <c r="J63" s="9">
        <v>63.88</v>
      </c>
      <c r="K63" s="9">
        <v>82.0</v>
      </c>
      <c r="L63" s="9">
        <v>72.94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6">
        <v>2946774.0</v>
      </c>
      <c r="B64" s="7" t="s">
        <v>298</v>
      </c>
      <c r="C64" s="6" t="s">
        <v>419</v>
      </c>
      <c r="D64" s="6">
        <v>202.0</v>
      </c>
      <c r="E64" s="8" t="s">
        <v>171</v>
      </c>
      <c r="F64" s="6" t="s">
        <v>341</v>
      </c>
      <c r="G64" s="6" t="s">
        <v>341</v>
      </c>
      <c r="H64" s="6">
        <v>6.0</v>
      </c>
      <c r="I64" s="6" t="s">
        <v>342</v>
      </c>
      <c r="J64" s="9">
        <v>73.5</v>
      </c>
      <c r="K64" s="9">
        <v>71.0</v>
      </c>
      <c r="L64" s="9">
        <v>72.25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6">
        <v>2961448.0</v>
      </c>
      <c r="B65" s="7" t="s">
        <v>198</v>
      </c>
      <c r="C65" s="6" t="s">
        <v>420</v>
      </c>
      <c r="D65" s="6">
        <v>202.0</v>
      </c>
      <c r="E65" s="8" t="s">
        <v>171</v>
      </c>
      <c r="F65" s="6" t="s">
        <v>341</v>
      </c>
      <c r="G65" s="6" t="s">
        <v>341</v>
      </c>
      <c r="H65" s="6">
        <v>7.0</v>
      </c>
      <c r="I65" s="6" t="s">
        <v>342</v>
      </c>
      <c r="J65" s="9">
        <v>65.5</v>
      </c>
      <c r="K65" s="9">
        <v>79.0</v>
      </c>
      <c r="L65" s="9">
        <v>72.25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6">
        <v>2958285.0</v>
      </c>
      <c r="B66" s="7" t="s">
        <v>196</v>
      </c>
      <c r="C66" s="6" t="s">
        <v>421</v>
      </c>
      <c r="D66" s="6">
        <v>202.0</v>
      </c>
      <c r="E66" s="8" t="s">
        <v>171</v>
      </c>
      <c r="F66" s="6" t="s">
        <v>341</v>
      </c>
      <c r="G66" s="6" t="s">
        <v>341</v>
      </c>
      <c r="H66" s="6">
        <v>8.0</v>
      </c>
      <c r="I66" s="6" t="s">
        <v>342</v>
      </c>
      <c r="J66" s="9">
        <v>68.5</v>
      </c>
      <c r="K66" s="9">
        <v>74.5</v>
      </c>
      <c r="L66" s="9">
        <v>71.5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6">
        <v>2948282.0</v>
      </c>
      <c r="B67" s="7" t="s">
        <v>177</v>
      </c>
      <c r="C67" s="6" t="s">
        <v>422</v>
      </c>
      <c r="D67" s="6">
        <v>202.0</v>
      </c>
      <c r="E67" s="8" t="s">
        <v>171</v>
      </c>
      <c r="F67" s="6" t="s">
        <v>341</v>
      </c>
      <c r="G67" s="6" t="s">
        <v>341</v>
      </c>
      <c r="H67" s="6">
        <v>9.0</v>
      </c>
      <c r="I67" s="6" t="s">
        <v>342</v>
      </c>
      <c r="J67" s="9">
        <v>67.5</v>
      </c>
      <c r="K67" s="9">
        <v>71.0</v>
      </c>
      <c r="L67" s="9">
        <v>69.25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6">
        <v>2948919.0</v>
      </c>
      <c r="B68" s="7" t="s">
        <v>192</v>
      </c>
      <c r="C68" s="6" t="s">
        <v>423</v>
      </c>
      <c r="D68" s="6">
        <v>202.0</v>
      </c>
      <c r="E68" s="8" t="s">
        <v>171</v>
      </c>
      <c r="F68" s="6" t="s">
        <v>341</v>
      </c>
      <c r="G68" s="6" t="s">
        <v>341</v>
      </c>
      <c r="H68" s="6">
        <v>10.0</v>
      </c>
      <c r="I68" s="6" t="s">
        <v>342</v>
      </c>
      <c r="J68" s="9">
        <v>67.5</v>
      </c>
      <c r="K68" s="9">
        <v>68.5</v>
      </c>
      <c r="L68" s="9">
        <v>68.0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6">
        <v>2961939.0</v>
      </c>
      <c r="B69" s="7" t="s">
        <v>193</v>
      </c>
      <c r="C69" s="6" t="s">
        <v>424</v>
      </c>
      <c r="D69" s="6">
        <v>202.0</v>
      </c>
      <c r="E69" s="8" t="s">
        <v>171</v>
      </c>
      <c r="F69" s="6" t="s">
        <v>341</v>
      </c>
      <c r="G69" s="6" t="s">
        <v>341</v>
      </c>
      <c r="H69" s="6">
        <v>11.0</v>
      </c>
      <c r="I69" s="6" t="s">
        <v>342</v>
      </c>
      <c r="J69" s="9">
        <v>67.0</v>
      </c>
      <c r="K69" s="9">
        <v>69.0</v>
      </c>
      <c r="L69" s="9">
        <v>68.0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6">
        <v>2946361.0</v>
      </c>
      <c r="B70" s="7" t="s">
        <v>176</v>
      </c>
      <c r="C70" s="6" t="s">
        <v>425</v>
      </c>
      <c r="D70" s="6">
        <v>202.0</v>
      </c>
      <c r="E70" s="8" t="s">
        <v>171</v>
      </c>
      <c r="F70" s="6" t="s">
        <v>341</v>
      </c>
      <c r="G70" s="6" t="s">
        <v>341</v>
      </c>
      <c r="H70" s="6">
        <v>12.0</v>
      </c>
      <c r="I70" s="6" t="s">
        <v>342</v>
      </c>
      <c r="J70" s="9">
        <v>64.5</v>
      </c>
      <c r="K70" s="9">
        <v>69.83500000000001</v>
      </c>
      <c r="L70" s="9">
        <v>67.1675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6">
        <v>2960819.0</v>
      </c>
      <c r="B71" s="7" t="s">
        <v>191</v>
      </c>
      <c r="C71" s="6" t="s">
        <v>426</v>
      </c>
      <c r="D71" s="6">
        <v>202.0</v>
      </c>
      <c r="E71" s="8" t="s">
        <v>171</v>
      </c>
      <c r="F71" s="6" t="s">
        <v>341</v>
      </c>
      <c r="G71" s="6" t="s">
        <v>341</v>
      </c>
      <c r="H71" s="6">
        <v>13.0</v>
      </c>
      <c r="I71" s="6" t="s">
        <v>342</v>
      </c>
      <c r="J71" s="9">
        <v>60.0</v>
      </c>
      <c r="K71" s="9">
        <v>61.5</v>
      </c>
      <c r="L71" s="9">
        <v>60.75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6">
        <v>2947892.0</v>
      </c>
      <c r="B72" s="7" t="s">
        <v>180</v>
      </c>
      <c r="C72" s="6" t="s">
        <v>427</v>
      </c>
      <c r="D72" s="6">
        <v>202.0</v>
      </c>
      <c r="E72" s="8" t="s">
        <v>171</v>
      </c>
      <c r="F72" s="6" t="s">
        <v>341</v>
      </c>
      <c r="G72" s="6" t="s">
        <v>341</v>
      </c>
      <c r="H72" s="6">
        <v>14.0</v>
      </c>
      <c r="I72" s="6" t="s">
        <v>342</v>
      </c>
      <c r="J72" s="9">
        <v>56.0</v>
      </c>
      <c r="K72" s="9">
        <v>53.5</v>
      </c>
      <c r="L72" s="9">
        <v>54.75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6">
        <v>2946121.0</v>
      </c>
      <c r="B73" s="7" t="s">
        <v>172</v>
      </c>
      <c r="C73" s="6" t="s">
        <v>428</v>
      </c>
      <c r="D73" s="6">
        <v>202.0</v>
      </c>
      <c r="E73" s="8" t="s">
        <v>171</v>
      </c>
      <c r="F73" s="6" t="s">
        <v>341</v>
      </c>
      <c r="G73" s="6" t="s">
        <v>341</v>
      </c>
      <c r="H73" s="6">
        <v>15.0</v>
      </c>
      <c r="I73" s="6" t="s">
        <v>342</v>
      </c>
      <c r="J73" s="9">
        <v>55.0</v>
      </c>
      <c r="K73" s="9">
        <v>50.0</v>
      </c>
      <c r="L73" s="9">
        <v>52.5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6">
        <v>2959410.0</v>
      </c>
      <c r="B74" s="7" t="s">
        <v>175</v>
      </c>
      <c r="C74" s="6" t="s">
        <v>429</v>
      </c>
      <c r="D74" s="6">
        <v>202.0</v>
      </c>
      <c r="E74" s="8" t="s">
        <v>171</v>
      </c>
      <c r="F74" s="6" t="s">
        <v>370</v>
      </c>
      <c r="G74" s="6" t="s">
        <v>370</v>
      </c>
      <c r="H74" s="6">
        <v>1.0</v>
      </c>
      <c r="I74" s="6" t="s">
        <v>342</v>
      </c>
      <c r="J74" s="9">
        <v>89.0</v>
      </c>
      <c r="K74" s="9">
        <v>84.5</v>
      </c>
      <c r="L74" s="9">
        <v>86.75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6">
        <v>2964780.0</v>
      </c>
      <c r="B75" s="7" t="s">
        <v>200</v>
      </c>
      <c r="C75" s="6" t="s">
        <v>430</v>
      </c>
      <c r="D75" s="6">
        <v>202.0</v>
      </c>
      <c r="E75" s="8" t="s">
        <v>171</v>
      </c>
      <c r="F75" s="6" t="s">
        <v>351</v>
      </c>
      <c r="G75" s="6" t="s">
        <v>370</v>
      </c>
      <c r="H75" s="6">
        <v>2.0</v>
      </c>
      <c r="I75" s="6" t="s">
        <v>342</v>
      </c>
      <c r="J75" s="9">
        <v>66.5</v>
      </c>
      <c r="K75" s="9">
        <v>63.0</v>
      </c>
      <c r="L75" s="9">
        <v>64.75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6">
        <v>2959954.0</v>
      </c>
      <c r="B76" s="7" t="s">
        <v>174</v>
      </c>
      <c r="C76" s="6" t="s">
        <v>431</v>
      </c>
      <c r="D76" s="6">
        <v>202.0</v>
      </c>
      <c r="E76" s="8" t="s">
        <v>171</v>
      </c>
      <c r="F76" s="6" t="s">
        <v>351</v>
      </c>
      <c r="G76" s="6" t="s">
        <v>370</v>
      </c>
      <c r="H76" s="6">
        <v>3.0</v>
      </c>
      <c r="I76" s="6" t="s">
        <v>342</v>
      </c>
      <c r="J76" s="9">
        <v>64.5</v>
      </c>
      <c r="K76" s="9">
        <v>65.0</v>
      </c>
      <c r="L76" s="9">
        <v>64.75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6">
        <v>2947638.0</v>
      </c>
      <c r="B77" s="7" t="s">
        <v>195</v>
      </c>
      <c r="C77" s="6" t="s">
        <v>432</v>
      </c>
      <c r="D77" s="6">
        <v>202.0</v>
      </c>
      <c r="E77" s="8" t="s">
        <v>171</v>
      </c>
      <c r="F77" s="6" t="s">
        <v>351</v>
      </c>
      <c r="G77" s="6" t="s">
        <v>370</v>
      </c>
      <c r="H77" s="6">
        <v>4.0</v>
      </c>
      <c r="I77" s="6" t="s">
        <v>342</v>
      </c>
      <c r="J77" s="9">
        <v>62.5</v>
      </c>
      <c r="K77" s="9">
        <v>64.0</v>
      </c>
      <c r="L77" s="9">
        <v>63.25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6">
        <v>2947871.0</v>
      </c>
      <c r="B78" s="7" t="s">
        <v>173</v>
      </c>
      <c r="C78" s="6" t="s">
        <v>433</v>
      </c>
      <c r="D78" s="6">
        <v>202.0</v>
      </c>
      <c r="E78" s="8" t="s">
        <v>171</v>
      </c>
      <c r="F78" s="6" t="s">
        <v>351</v>
      </c>
      <c r="G78" s="6" t="s">
        <v>370</v>
      </c>
      <c r="H78" s="6">
        <v>5.0</v>
      </c>
      <c r="I78" s="6" t="s">
        <v>342</v>
      </c>
      <c r="J78" s="9">
        <v>60.6</v>
      </c>
      <c r="K78" s="9">
        <v>62.25</v>
      </c>
      <c r="L78" s="9">
        <v>61.425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6">
        <v>2963285.0</v>
      </c>
      <c r="B79" s="7" t="s">
        <v>183</v>
      </c>
      <c r="C79" s="6" t="s">
        <v>434</v>
      </c>
      <c r="D79" s="6">
        <v>202.0</v>
      </c>
      <c r="E79" s="8" t="s">
        <v>171</v>
      </c>
      <c r="F79" s="6" t="s">
        <v>351</v>
      </c>
      <c r="G79" s="6" t="s">
        <v>351</v>
      </c>
      <c r="H79" s="6">
        <v>1.0</v>
      </c>
      <c r="I79" s="6" t="s">
        <v>342</v>
      </c>
      <c r="J79" s="9">
        <v>84.0</v>
      </c>
      <c r="K79" s="9">
        <v>86.0</v>
      </c>
      <c r="L79" s="9">
        <v>85.0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6">
        <v>2953684.0</v>
      </c>
      <c r="B80" s="7" t="s">
        <v>181</v>
      </c>
      <c r="C80" s="6" t="s">
        <v>435</v>
      </c>
      <c r="D80" s="6">
        <v>202.0</v>
      </c>
      <c r="E80" s="8" t="s">
        <v>171</v>
      </c>
      <c r="F80" s="6" t="s">
        <v>351</v>
      </c>
      <c r="G80" s="6" t="s">
        <v>351</v>
      </c>
      <c r="H80" s="6">
        <v>2.0</v>
      </c>
      <c r="I80" s="6" t="s">
        <v>342</v>
      </c>
      <c r="J80" s="9">
        <v>82.5</v>
      </c>
      <c r="K80" s="9">
        <v>76.0</v>
      </c>
      <c r="L80" s="9">
        <v>79.25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6">
        <v>2955807.0</v>
      </c>
      <c r="B81" s="7" t="s">
        <v>188</v>
      </c>
      <c r="C81" s="6" t="s">
        <v>436</v>
      </c>
      <c r="D81" s="6">
        <v>202.0</v>
      </c>
      <c r="E81" s="8" t="s">
        <v>171</v>
      </c>
      <c r="F81" s="6" t="s">
        <v>351</v>
      </c>
      <c r="G81" s="6" t="s">
        <v>351</v>
      </c>
      <c r="H81" s="6">
        <v>3.0</v>
      </c>
      <c r="I81" s="6" t="s">
        <v>342</v>
      </c>
      <c r="J81" s="9">
        <v>66.5</v>
      </c>
      <c r="K81" s="9">
        <v>73.5</v>
      </c>
      <c r="L81" s="9">
        <v>70.0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6">
        <v>2960187.0</v>
      </c>
      <c r="B82" s="7" t="s">
        <v>182</v>
      </c>
      <c r="C82" s="6" t="s">
        <v>437</v>
      </c>
      <c r="D82" s="6">
        <v>202.0</v>
      </c>
      <c r="E82" s="8" t="s">
        <v>171</v>
      </c>
      <c r="F82" s="6" t="s">
        <v>351</v>
      </c>
      <c r="G82" s="6" t="s">
        <v>351</v>
      </c>
      <c r="H82" s="6">
        <v>4.0</v>
      </c>
      <c r="I82" s="6" t="s">
        <v>342</v>
      </c>
      <c r="J82" s="9">
        <v>72.0</v>
      </c>
      <c r="K82" s="9">
        <v>62.0</v>
      </c>
      <c r="L82" s="9">
        <v>67.0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6">
        <v>2946425.0</v>
      </c>
      <c r="B83" s="7" t="s">
        <v>194</v>
      </c>
      <c r="C83" s="6" t="s">
        <v>438</v>
      </c>
      <c r="D83" s="6">
        <v>202.0</v>
      </c>
      <c r="E83" s="8" t="s">
        <v>171</v>
      </c>
      <c r="F83" s="6" t="s">
        <v>351</v>
      </c>
      <c r="G83" s="6" t="s">
        <v>351</v>
      </c>
      <c r="H83" s="6">
        <v>5.0</v>
      </c>
      <c r="I83" s="6" t="s">
        <v>342</v>
      </c>
      <c r="J83" s="9">
        <v>68.0</v>
      </c>
      <c r="K83" s="9">
        <v>65.5</v>
      </c>
      <c r="L83" s="9">
        <v>66.75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6">
        <v>2948648.0</v>
      </c>
      <c r="B84" s="7" t="s">
        <v>186</v>
      </c>
      <c r="C84" s="6" t="s">
        <v>439</v>
      </c>
      <c r="D84" s="6">
        <v>202.0</v>
      </c>
      <c r="E84" s="8" t="s">
        <v>171</v>
      </c>
      <c r="F84" s="6" t="s">
        <v>354</v>
      </c>
      <c r="G84" s="6" t="s">
        <v>354</v>
      </c>
      <c r="H84" s="6">
        <v>1.0</v>
      </c>
      <c r="I84" s="6" t="s">
        <v>342</v>
      </c>
      <c r="J84" s="9">
        <v>69.0</v>
      </c>
      <c r="K84" s="9">
        <v>81.5</v>
      </c>
      <c r="L84" s="9">
        <v>75.25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6">
        <v>2953734.0</v>
      </c>
      <c r="B85" s="7" t="s">
        <v>287</v>
      </c>
      <c r="C85" s="6" t="s">
        <v>440</v>
      </c>
      <c r="D85" s="6">
        <v>202.0</v>
      </c>
      <c r="E85" s="8" t="s">
        <v>171</v>
      </c>
      <c r="F85" s="6" t="s">
        <v>354</v>
      </c>
      <c r="G85" s="6" t="s">
        <v>354</v>
      </c>
      <c r="H85" s="6">
        <v>2.0</v>
      </c>
      <c r="I85" s="6" t="s">
        <v>342</v>
      </c>
      <c r="J85" s="9">
        <v>60.0</v>
      </c>
      <c r="K85" s="9">
        <v>67.0</v>
      </c>
      <c r="L85" s="9">
        <v>63.5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6">
        <v>2963670.0</v>
      </c>
      <c r="B86" s="7" t="s">
        <v>190</v>
      </c>
      <c r="C86" s="6" t="s">
        <v>441</v>
      </c>
      <c r="D86" s="6">
        <v>202.0</v>
      </c>
      <c r="E86" s="8" t="s">
        <v>171</v>
      </c>
      <c r="F86" s="6" t="s">
        <v>354</v>
      </c>
      <c r="G86" s="6" t="s">
        <v>354</v>
      </c>
      <c r="H86" s="6">
        <v>3.0</v>
      </c>
      <c r="I86" s="6" t="s">
        <v>342</v>
      </c>
      <c r="J86" s="9">
        <v>61.0</v>
      </c>
      <c r="K86" s="9">
        <v>62.5</v>
      </c>
      <c r="L86" s="9">
        <v>61.75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6">
        <v>2963459.0</v>
      </c>
      <c r="B87" s="7" t="s">
        <v>201</v>
      </c>
      <c r="C87" s="6" t="s">
        <v>442</v>
      </c>
      <c r="D87" s="6">
        <v>202.0</v>
      </c>
      <c r="E87" s="8" t="s">
        <v>171</v>
      </c>
      <c r="F87" s="6" t="s">
        <v>378</v>
      </c>
      <c r="G87" s="6" t="s">
        <v>354</v>
      </c>
      <c r="H87" s="6">
        <v>4.0</v>
      </c>
      <c r="I87" s="6" t="s">
        <v>342</v>
      </c>
      <c r="J87" s="9">
        <v>61.5</v>
      </c>
      <c r="K87" s="9">
        <v>60.5</v>
      </c>
      <c r="L87" s="9">
        <v>61.0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6">
        <v>2963783.0</v>
      </c>
      <c r="B88" s="7" t="s">
        <v>199</v>
      </c>
      <c r="C88" s="6" t="s">
        <v>443</v>
      </c>
      <c r="D88" s="6">
        <v>202.0</v>
      </c>
      <c r="E88" s="8" t="s">
        <v>171</v>
      </c>
      <c r="F88" s="6" t="s">
        <v>356</v>
      </c>
      <c r="G88" s="6" t="s">
        <v>356</v>
      </c>
      <c r="H88" s="6">
        <v>1.0</v>
      </c>
      <c r="I88" s="6" t="s">
        <v>342</v>
      </c>
      <c r="J88" s="9">
        <v>92.5</v>
      </c>
      <c r="K88" s="9">
        <v>92.5</v>
      </c>
      <c r="L88" s="9">
        <v>92.5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6">
        <v>2950361.0</v>
      </c>
      <c r="B89" s="7" t="s">
        <v>184</v>
      </c>
      <c r="C89" s="6" t="s">
        <v>444</v>
      </c>
      <c r="D89" s="6">
        <v>202.0</v>
      </c>
      <c r="E89" s="8" t="s">
        <v>171</v>
      </c>
      <c r="F89" s="6" t="s">
        <v>356</v>
      </c>
      <c r="G89" s="6" t="s">
        <v>356</v>
      </c>
      <c r="H89" s="6">
        <v>2.0</v>
      </c>
      <c r="I89" s="6" t="s">
        <v>342</v>
      </c>
      <c r="J89" s="9">
        <v>80.0</v>
      </c>
      <c r="K89" s="9">
        <v>85.5</v>
      </c>
      <c r="L89" s="9">
        <v>82.75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6">
        <v>2964657.0</v>
      </c>
      <c r="B90" s="7" t="s">
        <v>178</v>
      </c>
      <c r="C90" s="6" t="s">
        <v>445</v>
      </c>
      <c r="D90" s="6">
        <v>202.0</v>
      </c>
      <c r="E90" s="8" t="s">
        <v>171</v>
      </c>
      <c r="F90" s="6" t="s">
        <v>356</v>
      </c>
      <c r="G90" s="6" t="s">
        <v>356</v>
      </c>
      <c r="H90" s="6">
        <v>3.0</v>
      </c>
      <c r="I90" s="6" t="s">
        <v>342</v>
      </c>
      <c r="J90" s="9">
        <v>78.25</v>
      </c>
      <c r="K90" s="9">
        <v>74.25</v>
      </c>
      <c r="L90" s="9">
        <v>76.25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6">
        <v>2954743.0</v>
      </c>
      <c r="B91" s="7" t="s">
        <v>187</v>
      </c>
      <c r="C91" s="6" t="s">
        <v>446</v>
      </c>
      <c r="D91" s="6">
        <v>202.0</v>
      </c>
      <c r="E91" s="8" t="s">
        <v>171</v>
      </c>
      <c r="F91" s="6" t="s">
        <v>356</v>
      </c>
      <c r="G91" s="6" t="s">
        <v>356</v>
      </c>
      <c r="H91" s="6">
        <v>4.0</v>
      </c>
      <c r="I91" s="6" t="s">
        <v>342</v>
      </c>
      <c r="J91" s="9">
        <v>70.0</v>
      </c>
      <c r="K91" s="9">
        <v>77.5</v>
      </c>
      <c r="L91" s="9">
        <v>73.75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6">
        <v>2945359.0</v>
      </c>
      <c r="B92" s="7" t="s">
        <v>170</v>
      </c>
      <c r="C92" s="6" t="s">
        <v>442</v>
      </c>
      <c r="D92" s="6">
        <v>202.0</v>
      </c>
      <c r="E92" s="8" t="s">
        <v>171</v>
      </c>
      <c r="F92" s="6" t="s">
        <v>378</v>
      </c>
      <c r="G92" s="6" t="s">
        <v>379</v>
      </c>
      <c r="H92" s="6">
        <v>1.0</v>
      </c>
      <c r="I92" s="6" t="s">
        <v>342</v>
      </c>
      <c r="J92" s="9">
        <v>64.5</v>
      </c>
      <c r="K92" s="9">
        <v>65.5</v>
      </c>
      <c r="L92" s="9">
        <v>65.0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30"/>
      <c r="B93" s="5"/>
      <c r="C93" s="5"/>
      <c r="D93" s="30"/>
      <c r="E93" s="5"/>
      <c r="F93" s="30"/>
      <c r="G93" s="30"/>
      <c r="H93" s="30"/>
      <c r="I93" s="30"/>
      <c r="J93" s="30"/>
      <c r="K93" s="30"/>
      <c r="L93" s="30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30"/>
      <c r="B94" s="5"/>
      <c r="C94" s="5"/>
      <c r="D94" s="30"/>
      <c r="E94" s="5"/>
      <c r="F94" s="30"/>
      <c r="G94" s="30"/>
      <c r="H94" s="30"/>
      <c r="I94" s="30"/>
      <c r="J94" s="30"/>
      <c r="K94" s="30"/>
      <c r="L94" s="30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30"/>
      <c r="B95" s="5"/>
      <c r="C95" s="5"/>
      <c r="D95" s="30"/>
      <c r="E95" s="5"/>
      <c r="F95" s="30"/>
      <c r="G95" s="30"/>
      <c r="H95" s="30"/>
      <c r="I95" s="30"/>
      <c r="J95" s="30"/>
      <c r="K95" s="30"/>
      <c r="L95" s="30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30"/>
      <c r="B96" s="5"/>
      <c r="C96" s="5"/>
      <c r="D96" s="30"/>
      <c r="E96" s="5"/>
      <c r="F96" s="30"/>
      <c r="G96" s="30"/>
      <c r="H96" s="30"/>
      <c r="I96" s="30"/>
      <c r="J96" s="30"/>
      <c r="K96" s="30"/>
      <c r="L96" s="30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30"/>
      <c r="B97" s="5"/>
      <c r="C97" s="5"/>
      <c r="D97" s="30"/>
      <c r="E97" s="5"/>
      <c r="F97" s="30"/>
      <c r="G97" s="30"/>
      <c r="H97" s="30"/>
      <c r="I97" s="30"/>
      <c r="J97" s="30"/>
      <c r="K97" s="30"/>
      <c r="L97" s="30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30"/>
      <c r="B98" s="5"/>
      <c r="C98" s="5"/>
      <c r="D98" s="30"/>
      <c r="E98" s="5"/>
      <c r="F98" s="30"/>
      <c r="G98" s="30"/>
      <c r="H98" s="30"/>
      <c r="I98" s="30"/>
      <c r="J98" s="30"/>
      <c r="K98" s="30"/>
      <c r="L98" s="30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30"/>
      <c r="B99" s="5"/>
      <c r="C99" s="5"/>
      <c r="D99" s="30"/>
      <c r="E99" s="5"/>
      <c r="F99" s="30"/>
      <c r="G99" s="30"/>
      <c r="H99" s="30"/>
      <c r="I99" s="30"/>
      <c r="J99" s="30"/>
      <c r="K99" s="30"/>
      <c r="L99" s="30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30"/>
      <c r="B100" s="5"/>
      <c r="C100" s="5"/>
      <c r="D100" s="30"/>
      <c r="E100" s="5"/>
      <c r="F100" s="30"/>
      <c r="G100" s="30"/>
      <c r="H100" s="30"/>
      <c r="I100" s="30"/>
      <c r="J100" s="30"/>
      <c r="K100" s="30"/>
      <c r="L100" s="30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30"/>
      <c r="B101" s="5"/>
      <c r="C101" s="5"/>
      <c r="D101" s="30"/>
      <c r="E101" s="5"/>
      <c r="F101" s="30"/>
      <c r="G101" s="30"/>
      <c r="H101" s="30"/>
      <c r="I101" s="30"/>
      <c r="J101" s="30"/>
      <c r="K101" s="30"/>
      <c r="L101" s="30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30"/>
      <c r="B102" s="5"/>
      <c r="C102" s="5"/>
      <c r="D102" s="30"/>
      <c r="E102" s="5"/>
      <c r="F102" s="30"/>
      <c r="G102" s="30"/>
      <c r="H102" s="30"/>
      <c r="I102" s="30"/>
      <c r="J102" s="30"/>
      <c r="K102" s="30"/>
      <c r="L102" s="30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30"/>
      <c r="B103" s="5"/>
      <c r="C103" s="5"/>
      <c r="D103" s="30"/>
      <c r="E103" s="5"/>
      <c r="F103" s="30"/>
      <c r="G103" s="30"/>
      <c r="H103" s="30"/>
      <c r="I103" s="30"/>
      <c r="J103" s="30"/>
      <c r="K103" s="30"/>
      <c r="L103" s="30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30"/>
      <c r="B104" s="5"/>
      <c r="C104" s="5"/>
      <c r="D104" s="30"/>
      <c r="E104" s="5"/>
      <c r="F104" s="30"/>
      <c r="G104" s="30"/>
      <c r="H104" s="30"/>
      <c r="I104" s="30"/>
      <c r="J104" s="30"/>
      <c r="K104" s="30"/>
      <c r="L104" s="30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30"/>
      <c r="B105" s="5"/>
      <c r="C105" s="5"/>
      <c r="D105" s="30"/>
      <c r="E105" s="5"/>
      <c r="F105" s="30"/>
      <c r="G105" s="30"/>
      <c r="H105" s="30"/>
      <c r="I105" s="30"/>
      <c r="J105" s="30"/>
      <c r="K105" s="30"/>
      <c r="L105" s="30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30"/>
      <c r="B106" s="5"/>
      <c r="C106" s="5"/>
      <c r="D106" s="30"/>
      <c r="E106" s="5"/>
      <c r="F106" s="30"/>
      <c r="G106" s="30"/>
      <c r="H106" s="30"/>
      <c r="I106" s="30"/>
      <c r="J106" s="30"/>
      <c r="K106" s="30"/>
      <c r="L106" s="30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30"/>
      <c r="B107" s="5"/>
      <c r="C107" s="5"/>
      <c r="D107" s="30"/>
      <c r="E107" s="5"/>
      <c r="F107" s="30"/>
      <c r="G107" s="30"/>
      <c r="H107" s="30"/>
      <c r="I107" s="30"/>
      <c r="J107" s="30"/>
      <c r="K107" s="30"/>
      <c r="L107" s="30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30"/>
      <c r="B108" s="5"/>
      <c r="C108" s="5"/>
      <c r="D108" s="30"/>
      <c r="E108" s="5"/>
      <c r="F108" s="30"/>
      <c r="G108" s="30"/>
      <c r="H108" s="30"/>
      <c r="I108" s="30"/>
      <c r="J108" s="30"/>
      <c r="K108" s="30"/>
      <c r="L108" s="30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30"/>
      <c r="B109" s="5"/>
      <c r="C109" s="5"/>
      <c r="D109" s="30"/>
      <c r="E109" s="5"/>
      <c r="F109" s="30"/>
      <c r="G109" s="30"/>
      <c r="H109" s="30"/>
      <c r="I109" s="30"/>
      <c r="J109" s="30"/>
      <c r="K109" s="30"/>
      <c r="L109" s="30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30"/>
      <c r="B110" s="5"/>
      <c r="C110" s="5"/>
      <c r="D110" s="30"/>
      <c r="E110" s="5"/>
      <c r="F110" s="30"/>
      <c r="G110" s="30"/>
      <c r="H110" s="30"/>
      <c r="I110" s="30"/>
      <c r="J110" s="30"/>
      <c r="K110" s="30"/>
      <c r="L110" s="30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30"/>
      <c r="B111" s="5"/>
      <c r="C111" s="5"/>
      <c r="D111" s="30"/>
      <c r="E111" s="5"/>
      <c r="F111" s="30"/>
      <c r="G111" s="30"/>
      <c r="H111" s="30"/>
      <c r="I111" s="30"/>
      <c r="J111" s="30"/>
      <c r="K111" s="30"/>
      <c r="L111" s="30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30"/>
      <c r="B112" s="5"/>
      <c r="C112" s="5"/>
      <c r="D112" s="30"/>
      <c r="E112" s="5"/>
      <c r="F112" s="30"/>
      <c r="G112" s="30"/>
      <c r="H112" s="30"/>
      <c r="I112" s="30"/>
      <c r="J112" s="30"/>
      <c r="K112" s="30"/>
      <c r="L112" s="30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30"/>
      <c r="B113" s="5"/>
      <c r="C113" s="5"/>
      <c r="D113" s="30"/>
      <c r="E113" s="5"/>
      <c r="F113" s="30"/>
      <c r="G113" s="30"/>
      <c r="H113" s="30"/>
      <c r="I113" s="30"/>
      <c r="J113" s="30"/>
      <c r="K113" s="30"/>
      <c r="L113" s="30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30"/>
      <c r="B114" s="5"/>
      <c r="C114" s="5"/>
      <c r="D114" s="30"/>
      <c r="E114" s="5"/>
      <c r="F114" s="30"/>
      <c r="G114" s="30"/>
      <c r="H114" s="30"/>
      <c r="I114" s="30"/>
      <c r="J114" s="30"/>
      <c r="K114" s="30"/>
      <c r="L114" s="30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30"/>
      <c r="B115" s="5"/>
      <c r="C115" s="5"/>
      <c r="D115" s="30"/>
      <c r="E115" s="5"/>
      <c r="F115" s="30"/>
      <c r="G115" s="30"/>
      <c r="H115" s="30"/>
      <c r="I115" s="30"/>
      <c r="J115" s="30"/>
      <c r="K115" s="30"/>
      <c r="L115" s="30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30"/>
      <c r="B116" s="5"/>
      <c r="C116" s="5"/>
      <c r="D116" s="30"/>
      <c r="E116" s="5"/>
      <c r="F116" s="30"/>
      <c r="G116" s="30"/>
      <c r="H116" s="30"/>
      <c r="I116" s="30"/>
      <c r="J116" s="30"/>
      <c r="K116" s="30"/>
      <c r="L116" s="30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30"/>
      <c r="B117" s="5"/>
      <c r="C117" s="5"/>
      <c r="D117" s="30"/>
      <c r="E117" s="5"/>
      <c r="F117" s="30"/>
      <c r="G117" s="30"/>
      <c r="H117" s="30"/>
      <c r="I117" s="30"/>
      <c r="J117" s="30"/>
      <c r="K117" s="30"/>
      <c r="L117" s="30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30"/>
      <c r="B118" s="5"/>
      <c r="C118" s="5"/>
      <c r="D118" s="30"/>
      <c r="E118" s="5"/>
      <c r="F118" s="30"/>
      <c r="G118" s="30"/>
      <c r="H118" s="30"/>
      <c r="I118" s="30"/>
      <c r="J118" s="30"/>
      <c r="K118" s="30"/>
      <c r="L118" s="30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30"/>
      <c r="B119" s="5"/>
      <c r="C119" s="5"/>
      <c r="D119" s="30"/>
      <c r="E119" s="5"/>
      <c r="F119" s="30"/>
      <c r="G119" s="30"/>
      <c r="H119" s="30"/>
      <c r="I119" s="30"/>
      <c r="J119" s="30"/>
      <c r="K119" s="30"/>
      <c r="L119" s="30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30"/>
      <c r="B120" s="5"/>
      <c r="C120" s="5"/>
      <c r="D120" s="30"/>
      <c r="E120" s="5"/>
      <c r="F120" s="30"/>
      <c r="G120" s="30"/>
      <c r="H120" s="30"/>
      <c r="I120" s="30"/>
      <c r="J120" s="30"/>
      <c r="K120" s="30"/>
      <c r="L120" s="30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30"/>
      <c r="B121" s="5"/>
      <c r="C121" s="5"/>
      <c r="D121" s="30"/>
      <c r="E121" s="5"/>
      <c r="F121" s="30"/>
      <c r="G121" s="30"/>
      <c r="H121" s="30"/>
      <c r="I121" s="30"/>
      <c r="J121" s="30"/>
      <c r="K121" s="30"/>
      <c r="L121" s="30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30"/>
      <c r="B122" s="5"/>
      <c r="C122" s="5"/>
      <c r="D122" s="30"/>
      <c r="E122" s="5"/>
      <c r="F122" s="30"/>
      <c r="G122" s="30"/>
      <c r="H122" s="30"/>
      <c r="I122" s="30"/>
      <c r="J122" s="30"/>
      <c r="K122" s="30"/>
      <c r="L122" s="30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30"/>
      <c r="B123" s="5"/>
      <c r="C123" s="5"/>
      <c r="D123" s="30"/>
      <c r="E123" s="5"/>
      <c r="F123" s="30"/>
      <c r="G123" s="30"/>
      <c r="H123" s="30"/>
      <c r="I123" s="30"/>
      <c r="J123" s="30"/>
      <c r="K123" s="30"/>
      <c r="L123" s="30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30"/>
      <c r="B124" s="5"/>
      <c r="C124" s="5"/>
      <c r="D124" s="30"/>
      <c r="E124" s="5"/>
      <c r="F124" s="30"/>
      <c r="G124" s="30"/>
      <c r="H124" s="30"/>
      <c r="I124" s="30"/>
      <c r="J124" s="30"/>
      <c r="K124" s="30"/>
      <c r="L124" s="30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30"/>
      <c r="B125" s="5"/>
      <c r="C125" s="5"/>
      <c r="D125" s="30"/>
      <c r="E125" s="5"/>
      <c r="F125" s="30"/>
      <c r="G125" s="30"/>
      <c r="H125" s="30"/>
      <c r="I125" s="30"/>
      <c r="J125" s="30"/>
      <c r="K125" s="30"/>
      <c r="L125" s="30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30"/>
      <c r="B126" s="5"/>
      <c r="C126" s="5"/>
      <c r="D126" s="30"/>
      <c r="E126" s="5"/>
      <c r="F126" s="30"/>
      <c r="G126" s="30"/>
      <c r="H126" s="30"/>
      <c r="I126" s="30"/>
      <c r="J126" s="30"/>
      <c r="K126" s="30"/>
      <c r="L126" s="30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30"/>
      <c r="B127" s="5"/>
      <c r="C127" s="5"/>
      <c r="D127" s="30"/>
      <c r="E127" s="5"/>
      <c r="F127" s="30"/>
      <c r="G127" s="30"/>
      <c r="H127" s="30"/>
      <c r="I127" s="30"/>
      <c r="J127" s="30"/>
      <c r="K127" s="30"/>
      <c r="L127" s="30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30"/>
      <c r="B128" s="5"/>
      <c r="C128" s="5"/>
      <c r="D128" s="30"/>
      <c r="E128" s="5"/>
      <c r="F128" s="30"/>
      <c r="G128" s="30"/>
      <c r="H128" s="30"/>
      <c r="I128" s="30"/>
      <c r="J128" s="30"/>
      <c r="K128" s="30"/>
      <c r="L128" s="30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30"/>
      <c r="B129" s="5"/>
      <c r="C129" s="5"/>
      <c r="D129" s="30"/>
      <c r="E129" s="5"/>
      <c r="F129" s="30"/>
      <c r="G129" s="30"/>
      <c r="H129" s="30"/>
      <c r="I129" s="30"/>
      <c r="J129" s="30"/>
      <c r="K129" s="30"/>
      <c r="L129" s="30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30"/>
      <c r="B130" s="5"/>
      <c r="C130" s="5"/>
      <c r="D130" s="30"/>
      <c r="E130" s="5"/>
      <c r="F130" s="30"/>
      <c r="G130" s="30"/>
      <c r="H130" s="30"/>
      <c r="I130" s="30"/>
      <c r="J130" s="30"/>
      <c r="K130" s="30"/>
      <c r="L130" s="30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30"/>
      <c r="B131" s="5"/>
      <c r="C131" s="5"/>
      <c r="D131" s="30"/>
      <c r="E131" s="5"/>
      <c r="F131" s="30"/>
      <c r="G131" s="30"/>
      <c r="H131" s="30"/>
      <c r="I131" s="30"/>
      <c r="J131" s="30"/>
      <c r="K131" s="30"/>
      <c r="L131" s="30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30"/>
      <c r="B132" s="5"/>
      <c r="C132" s="5"/>
      <c r="D132" s="30"/>
      <c r="E132" s="5"/>
      <c r="F132" s="30"/>
      <c r="G132" s="30"/>
      <c r="H132" s="30"/>
      <c r="I132" s="30"/>
      <c r="J132" s="30"/>
      <c r="K132" s="30"/>
      <c r="L132" s="30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30"/>
      <c r="B133" s="5"/>
      <c r="C133" s="5"/>
      <c r="D133" s="30"/>
      <c r="E133" s="5"/>
      <c r="F133" s="30"/>
      <c r="G133" s="30"/>
      <c r="H133" s="30"/>
      <c r="I133" s="30"/>
      <c r="J133" s="30"/>
      <c r="K133" s="30"/>
      <c r="L133" s="30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30"/>
      <c r="B134" s="5"/>
      <c r="C134" s="5"/>
      <c r="D134" s="30"/>
      <c r="E134" s="5"/>
      <c r="F134" s="30"/>
      <c r="G134" s="30"/>
      <c r="H134" s="30"/>
      <c r="I134" s="30"/>
      <c r="J134" s="30"/>
      <c r="K134" s="30"/>
      <c r="L134" s="30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30"/>
      <c r="B135" s="5"/>
      <c r="C135" s="5"/>
      <c r="D135" s="30"/>
      <c r="E135" s="5"/>
      <c r="F135" s="30"/>
      <c r="G135" s="30"/>
      <c r="H135" s="30"/>
      <c r="I135" s="30"/>
      <c r="J135" s="30"/>
      <c r="K135" s="30"/>
      <c r="L135" s="30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30"/>
      <c r="B136" s="5"/>
      <c r="C136" s="5"/>
      <c r="D136" s="30"/>
      <c r="E136" s="5"/>
      <c r="F136" s="30"/>
      <c r="G136" s="30"/>
      <c r="H136" s="30"/>
      <c r="I136" s="30"/>
      <c r="J136" s="30"/>
      <c r="K136" s="30"/>
      <c r="L136" s="30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30"/>
      <c r="B137" s="5"/>
      <c r="C137" s="5"/>
      <c r="D137" s="30"/>
      <c r="E137" s="5"/>
      <c r="F137" s="30"/>
      <c r="G137" s="30"/>
      <c r="H137" s="30"/>
      <c r="I137" s="30"/>
      <c r="J137" s="30"/>
      <c r="K137" s="30"/>
      <c r="L137" s="30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30"/>
      <c r="B138" s="5"/>
      <c r="C138" s="5"/>
      <c r="D138" s="30"/>
      <c r="E138" s="5"/>
      <c r="F138" s="30"/>
      <c r="G138" s="30"/>
      <c r="H138" s="30"/>
      <c r="I138" s="30"/>
      <c r="J138" s="30"/>
      <c r="K138" s="30"/>
      <c r="L138" s="30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30"/>
      <c r="B139" s="5"/>
      <c r="C139" s="5"/>
      <c r="D139" s="30"/>
      <c r="E139" s="5"/>
      <c r="F139" s="30"/>
      <c r="G139" s="30"/>
      <c r="H139" s="30"/>
      <c r="I139" s="30"/>
      <c r="J139" s="30"/>
      <c r="K139" s="30"/>
      <c r="L139" s="30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30"/>
      <c r="B140" s="5"/>
      <c r="C140" s="5"/>
      <c r="D140" s="30"/>
      <c r="E140" s="5"/>
      <c r="F140" s="30"/>
      <c r="G140" s="30"/>
      <c r="H140" s="30"/>
      <c r="I140" s="30"/>
      <c r="J140" s="30"/>
      <c r="K140" s="30"/>
      <c r="L140" s="30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30"/>
      <c r="B141" s="5"/>
      <c r="C141" s="5"/>
      <c r="D141" s="30"/>
      <c r="E141" s="5"/>
      <c r="F141" s="30"/>
      <c r="G141" s="30"/>
      <c r="H141" s="30"/>
      <c r="I141" s="30"/>
      <c r="J141" s="30"/>
      <c r="K141" s="30"/>
      <c r="L141" s="30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30"/>
      <c r="B142" s="5"/>
      <c r="C142" s="5"/>
      <c r="D142" s="30"/>
      <c r="E142" s="5"/>
      <c r="F142" s="30"/>
      <c r="G142" s="30"/>
      <c r="H142" s="30"/>
      <c r="I142" s="30"/>
      <c r="J142" s="30"/>
      <c r="K142" s="30"/>
      <c r="L142" s="30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30"/>
      <c r="B143" s="5"/>
      <c r="C143" s="5"/>
      <c r="D143" s="30"/>
      <c r="E143" s="5"/>
      <c r="F143" s="30"/>
      <c r="G143" s="30"/>
      <c r="H143" s="30"/>
      <c r="I143" s="30"/>
      <c r="J143" s="30"/>
      <c r="K143" s="30"/>
      <c r="L143" s="30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30"/>
      <c r="B144" s="5"/>
      <c r="C144" s="5"/>
      <c r="D144" s="30"/>
      <c r="E144" s="5"/>
      <c r="F144" s="30"/>
      <c r="G144" s="30"/>
      <c r="H144" s="30"/>
      <c r="I144" s="30"/>
      <c r="J144" s="30"/>
      <c r="K144" s="30"/>
      <c r="L144" s="30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30"/>
      <c r="B145" s="5"/>
      <c r="C145" s="5"/>
      <c r="D145" s="30"/>
      <c r="E145" s="5"/>
      <c r="F145" s="30"/>
      <c r="G145" s="30"/>
      <c r="H145" s="30"/>
      <c r="I145" s="30"/>
      <c r="J145" s="30"/>
      <c r="K145" s="30"/>
      <c r="L145" s="30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30"/>
      <c r="B146" s="5"/>
      <c r="C146" s="5"/>
      <c r="D146" s="30"/>
      <c r="E146" s="5"/>
      <c r="F146" s="30"/>
      <c r="G146" s="30"/>
      <c r="H146" s="30"/>
      <c r="I146" s="30"/>
      <c r="J146" s="30"/>
      <c r="K146" s="30"/>
      <c r="L146" s="30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30"/>
      <c r="B147" s="5"/>
      <c r="C147" s="5"/>
      <c r="D147" s="30"/>
      <c r="E147" s="5"/>
      <c r="F147" s="30"/>
      <c r="G147" s="30"/>
      <c r="H147" s="30"/>
      <c r="I147" s="30"/>
      <c r="J147" s="30"/>
      <c r="K147" s="30"/>
      <c r="L147" s="30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30"/>
      <c r="B148" s="5"/>
      <c r="C148" s="5"/>
      <c r="D148" s="30"/>
      <c r="E148" s="5"/>
      <c r="F148" s="30"/>
      <c r="G148" s="30"/>
      <c r="H148" s="30"/>
      <c r="I148" s="30"/>
      <c r="J148" s="30"/>
      <c r="K148" s="30"/>
      <c r="L148" s="30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30"/>
      <c r="B149" s="5"/>
      <c r="C149" s="5"/>
      <c r="D149" s="30"/>
      <c r="E149" s="5"/>
      <c r="F149" s="30"/>
      <c r="G149" s="30"/>
      <c r="H149" s="30"/>
      <c r="I149" s="30"/>
      <c r="J149" s="30"/>
      <c r="K149" s="30"/>
      <c r="L149" s="30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30"/>
      <c r="B150" s="5"/>
      <c r="C150" s="5"/>
      <c r="D150" s="30"/>
      <c r="E150" s="5"/>
      <c r="F150" s="30"/>
      <c r="G150" s="30"/>
      <c r="H150" s="30"/>
      <c r="I150" s="30"/>
      <c r="J150" s="30"/>
      <c r="K150" s="30"/>
      <c r="L150" s="30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30"/>
      <c r="B151" s="5"/>
      <c r="C151" s="5"/>
      <c r="D151" s="30"/>
      <c r="E151" s="5"/>
      <c r="F151" s="30"/>
      <c r="G151" s="30"/>
      <c r="H151" s="30"/>
      <c r="I151" s="30"/>
      <c r="J151" s="30"/>
      <c r="K151" s="30"/>
      <c r="L151" s="30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30"/>
      <c r="B152" s="5"/>
      <c r="C152" s="5"/>
      <c r="D152" s="30"/>
      <c r="E152" s="5"/>
      <c r="F152" s="30"/>
      <c r="G152" s="30"/>
      <c r="H152" s="30"/>
      <c r="I152" s="30"/>
      <c r="J152" s="30"/>
      <c r="K152" s="30"/>
      <c r="L152" s="30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30"/>
      <c r="B153" s="5"/>
      <c r="C153" s="5"/>
      <c r="D153" s="30"/>
      <c r="E153" s="5"/>
      <c r="F153" s="30"/>
      <c r="G153" s="30"/>
      <c r="H153" s="30"/>
      <c r="I153" s="30"/>
      <c r="J153" s="30"/>
      <c r="K153" s="30"/>
      <c r="L153" s="30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30"/>
      <c r="B154" s="5"/>
      <c r="C154" s="5"/>
      <c r="D154" s="30"/>
      <c r="E154" s="5"/>
      <c r="F154" s="30"/>
      <c r="G154" s="30"/>
      <c r="H154" s="30"/>
      <c r="I154" s="30"/>
      <c r="J154" s="30"/>
      <c r="K154" s="30"/>
      <c r="L154" s="30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30"/>
      <c r="B155" s="5"/>
      <c r="C155" s="5"/>
      <c r="D155" s="30"/>
      <c r="E155" s="5"/>
      <c r="F155" s="30"/>
      <c r="G155" s="30"/>
      <c r="H155" s="30"/>
      <c r="I155" s="30"/>
      <c r="J155" s="30"/>
      <c r="K155" s="30"/>
      <c r="L155" s="30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30"/>
      <c r="B156" s="5"/>
      <c r="C156" s="5"/>
      <c r="D156" s="30"/>
      <c r="E156" s="5"/>
      <c r="F156" s="30"/>
      <c r="G156" s="30"/>
      <c r="H156" s="30"/>
      <c r="I156" s="30"/>
      <c r="J156" s="30"/>
      <c r="K156" s="30"/>
      <c r="L156" s="30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30"/>
      <c r="B157" s="5"/>
      <c r="C157" s="5"/>
      <c r="D157" s="30"/>
      <c r="E157" s="5"/>
      <c r="F157" s="30"/>
      <c r="G157" s="30"/>
      <c r="H157" s="30"/>
      <c r="I157" s="30"/>
      <c r="J157" s="30"/>
      <c r="K157" s="30"/>
      <c r="L157" s="30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30"/>
      <c r="B158" s="5"/>
      <c r="C158" s="5"/>
      <c r="D158" s="30"/>
      <c r="E158" s="5"/>
      <c r="F158" s="30"/>
      <c r="G158" s="30"/>
      <c r="H158" s="30"/>
      <c r="I158" s="30"/>
      <c r="J158" s="30"/>
      <c r="K158" s="30"/>
      <c r="L158" s="30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30"/>
      <c r="B159" s="5"/>
      <c r="C159" s="5"/>
      <c r="D159" s="30"/>
      <c r="E159" s="5"/>
      <c r="F159" s="30"/>
      <c r="G159" s="30"/>
      <c r="H159" s="30"/>
      <c r="I159" s="30"/>
      <c r="J159" s="30"/>
      <c r="K159" s="30"/>
      <c r="L159" s="30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30"/>
      <c r="B160" s="5"/>
      <c r="C160" s="5"/>
      <c r="D160" s="30"/>
      <c r="E160" s="5"/>
      <c r="F160" s="30"/>
      <c r="G160" s="30"/>
      <c r="H160" s="30"/>
      <c r="I160" s="30"/>
      <c r="J160" s="30"/>
      <c r="K160" s="30"/>
      <c r="L160" s="30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30"/>
      <c r="B161" s="5"/>
      <c r="C161" s="5"/>
      <c r="D161" s="30"/>
      <c r="E161" s="5"/>
      <c r="F161" s="30"/>
      <c r="G161" s="30"/>
      <c r="H161" s="30"/>
      <c r="I161" s="30"/>
      <c r="J161" s="30"/>
      <c r="K161" s="30"/>
      <c r="L161" s="30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30"/>
      <c r="B162" s="5"/>
      <c r="C162" s="5"/>
      <c r="D162" s="30"/>
      <c r="E162" s="5"/>
      <c r="F162" s="30"/>
      <c r="G162" s="30"/>
      <c r="H162" s="30"/>
      <c r="I162" s="30"/>
      <c r="J162" s="30"/>
      <c r="K162" s="30"/>
      <c r="L162" s="30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30"/>
      <c r="B163" s="5"/>
      <c r="C163" s="5"/>
      <c r="D163" s="30"/>
      <c r="E163" s="5"/>
      <c r="F163" s="30"/>
      <c r="G163" s="30"/>
      <c r="H163" s="30"/>
      <c r="I163" s="30"/>
      <c r="J163" s="30"/>
      <c r="K163" s="30"/>
      <c r="L163" s="30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30"/>
      <c r="B164" s="5"/>
      <c r="C164" s="5"/>
      <c r="D164" s="30"/>
      <c r="E164" s="5"/>
      <c r="F164" s="30"/>
      <c r="G164" s="30"/>
      <c r="H164" s="30"/>
      <c r="I164" s="30"/>
      <c r="J164" s="30"/>
      <c r="K164" s="30"/>
      <c r="L164" s="30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30"/>
      <c r="B165" s="5"/>
      <c r="C165" s="5"/>
      <c r="D165" s="30"/>
      <c r="E165" s="5"/>
      <c r="F165" s="30"/>
      <c r="G165" s="30"/>
      <c r="H165" s="30"/>
      <c r="I165" s="30"/>
      <c r="J165" s="30"/>
      <c r="K165" s="30"/>
      <c r="L165" s="30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30"/>
      <c r="B166" s="5"/>
      <c r="C166" s="5"/>
      <c r="D166" s="30"/>
      <c r="E166" s="5"/>
      <c r="F166" s="30"/>
      <c r="G166" s="30"/>
      <c r="H166" s="30"/>
      <c r="I166" s="30"/>
      <c r="J166" s="30"/>
      <c r="K166" s="30"/>
      <c r="L166" s="30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30"/>
      <c r="B167" s="5"/>
      <c r="C167" s="5"/>
      <c r="D167" s="30"/>
      <c r="E167" s="5"/>
      <c r="F167" s="30"/>
      <c r="G167" s="30"/>
      <c r="H167" s="30"/>
      <c r="I167" s="30"/>
      <c r="J167" s="30"/>
      <c r="K167" s="30"/>
      <c r="L167" s="30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30"/>
      <c r="B168" s="5"/>
      <c r="C168" s="5"/>
      <c r="D168" s="30"/>
      <c r="E168" s="5"/>
      <c r="F168" s="30"/>
      <c r="G168" s="30"/>
      <c r="H168" s="30"/>
      <c r="I168" s="30"/>
      <c r="J168" s="30"/>
      <c r="K168" s="30"/>
      <c r="L168" s="30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30"/>
      <c r="B169" s="5"/>
      <c r="C169" s="5"/>
      <c r="D169" s="30"/>
      <c r="E169" s="5"/>
      <c r="F169" s="30"/>
      <c r="G169" s="30"/>
      <c r="H169" s="30"/>
      <c r="I169" s="30"/>
      <c r="J169" s="30"/>
      <c r="K169" s="30"/>
      <c r="L169" s="30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30"/>
      <c r="B170" s="5"/>
      <c r="C170" s="5"/>
      <c r="D170" s="30"/>
      <c r="E170" s="5"/>
      <c r="F170" s="30"/>
      <c r="G170" s="30"/>
      <c r="H170" s="30"/>
      <c r="I170" s="30"/>
      <c r="J170" s="30"/>
      <c r="K170" s="30"/>
      <c r="L170" s="30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30"/>
      <c r="B171" s="5"/>
      <c r="C171" s="5"/>
      <c r="D171" s="30"/>
      <c r="E171" s="5"/>
      <c r="F171" s="30"/>
      <c r="G171" s="30"/>
      <c r="H171" s="30"/>
      <c r="I171" s="30"/>
      <c r="J171" s="30"/>
      <c r="K171" s="30"/>
      <c r="L171" s="30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30"/>
      <c r="B172" s="5"/>
      <c r="C172" s="5"/>
      <c r="D172" s="30"/>
      <c r="E172" s="5"/>
      <c r="F172" s="30"/>
      <c r="G172" s="30"/>
      <c r="H172" s="30"/>
      <c r="I172" s="30"/>
      <c r="J172" s="30"/>
      <c r="K172" s="30"/>
      <c r="L172" s="30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30"/>
      <c r="B173" s="5"/>
      <c r="C173" s="5"/>
      <c r="D173" s="30"/>
      <c r="E173" s="5"/>
      <c r="F173" s="30"/>
      <c r="G173" s="30"/>
      <c r="H173" s="30"/>
      <c r="I173" s="30"/>
      <c r="J173" s="30"/>
      <c r="K173" s="30"/>
      <c r="L173" s="30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30"/>
      <c r="B174" s="5"/>
      <c r="C174" s="5"/>
      <c r="D174" s="30"/>
      <c r="E174" s="5"/>
      <c r="F174" s="30"/>
      <c r="G174" s="30"/>
      <c r="H174" s="30"/>
      <c r="I174" s="30"/>
      <c r="J174" s="30"/>
      <c r="K174" s="30"/>
      <c r="L174" s="30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30"/>
      <c r="B175" s="5"/>
      <c r="C175" s="5"/>
      <c r="D175" s="30"/>
      <c r="E175" s="5"/>
      <c r="F175" s="30"/>
      <c r="G175" s="30"/>
      <c r="H175" s="30"/>
      <c r="I175" s="30"/>
      <c r="J175" s="30"/>
      <c r="K175" s="30"/>
      <c r="L175" s="30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30"/>
      <c r="B176" s="5"/>
      <c r="C176" s="5"/>
      <c r="D176" s="30"/>
      <c r="E176" s="5"/>
      <c r="F176" s="30"/>
      <c r="G176" s="30"/>
      <c r="H176" s="30"/>
      <c r="I176" s="30"/>
      <c r="J176" s="30"/>
      <c r="K176" s="30"/>
      <c r="L176" s="30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30"/>
      <c r="B177" s="5"/>
      <c r="C177" s="5"/>
      <c r="D177" s="30"/>
      <c r="E177" s="5"/>
      <c r="F177" s="30"/>
      <c r="G177" s="30"/>
      <c r="H177" s="30"/>
      <c r="I177" s="30"/>
      <c r="J177" s="30"/>
      <c r="K177" s="30"/>
      <c r="L177" s="30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30"/>
      <c r="B178" s="5"/>
      <c r="C178" s="5"/>
      <c r="D178" s="30"/>
      <c r="E178" s="5"/>
      <c r="F178" s="30"/>
      <c r="G178" s="30"/>
      <c r="H178" s="30"/>
      <c r="I178" s="30"/>
      <c r="J178" s="30"/>
      <c r="K178" s="30"/>
      <c r="L178" s="30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30"/>
      <c r="B179" s="5"/>
      <c r="C179" s="5"/>
      <c r="D179" s="30"/>
      <c r="E179" s="5"/>
      <c r="F179" s="30"/>
      <c r="G179" s="30"/>
      <c r="H179" s="30"/>
      <c r="I179" s="30"/>
      <c r="J179" s="30"/>
      <c r="K179" s="30"/>
      <c r="L179" s="30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30"/>
      <c r="B180" s="5"/>
      <c r="C180" s="5"/>
      <c r="D180" s="30"/>
      <c r="E180" s="5"/>
      <c r="F180" s="30"/>
      <c r="G180" s="30"/>
      <c r="H180" s="30"/>
      <c r="I180" s="30"/>
      <c r="J180" s="30"/>
      <c r="K180" s="30"/>
      <c r="L180" s="30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30"/>
      <c r="B181" s="5"/>
      <c r="C181" s="5"/>
      <c r="D181" s="30"/>
      <c r="E181" s="5"/>
      <c r="F181" s="30"/>
      <c r="G181" s="30"/>
      <c r="H181" s="30"/>
      <c r="I181" s="30"/>
      <c r="J181" s="30"/>
      <c r="K181" s="30"/>
      <c r="L181" s="30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30"/>
      <c r="B182" s="5"/>
      <c r="C182" s="5"/>
      <c r="D182" s="30"/>
      <c r="E182" s="5"/>
      <c r="F182" s="30"/>
      <c r="G182" s="30"/>
      <c r="H182" s="30"/>
      <c r="I182" s="30"/>
      <c r="J182" s="30"/>
      <c r="K182" s="30"/>
      <c r="L182" s="30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30"/>
      <c r="B183" s="5"/>
      <c r="C183" s="5"/>
      <c r="D183" s="30"/>
      <c r="E183" s="5"/>
      <c r="F183" s="30"/>
      <c r="G183" s="30"/>
      <c r="H183" s="30"/>
      <c r="I183" s="30"/>
      <c r="J183" s="30"/>
      <c r="K183" s="30"/>
      <c r="L183" s="30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30"/>
      <c r="B184" s="5"/>
      <c r="C184" s="5"/>
      <c r="D184" s="30"/>
      <c r="E184" s="5"/>
      <c r="F184" s="30"/>
      <c r="G184" s="30"/>
      <c r="H184" s="30"/>
      <c r="I184" s="30"/>
      <c r="J184" s="30"/>
      <c r="K184" s="30"/>
      <c r="L184" s="30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30"/>
      <c r="B185" s="5"/>
      <c r="C185" s="5"/>
      <c r="D185" s="30"/>
      <c r="E185" s="5"/>
      <c r="F185" s="30"/>
      <c r="G185" s="30"/>
      <c r="H185" s="30"/>
      <c r="I185" s="30"/>
      <c r="J185" s="30"/>
      <c r="K185" s="30"/>
      <c r="L185" s="30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30"/>
      <c r="B186" s="5"/>
      <c r="C186" s="5"/>
      <c r="D186" s="30"/>
      <c r="E186" s="5"/>
      <c r="F186" s="30"/>
      <c r="G186" s="30"/>
      <c r="H186" s="30"/>
      <c r="I186" s="30"/>
      <c r="J186" s="30"/>
      <c r="K186" s="30"/>
      <c r="L186" s="30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30"/>
      <c r="B187" s="5"/>
      <c r="C187" s="5"/>
      <c r="D187" s="30"/>
      <c r="E187" s="5"/>
      <c r="F187" s="30"/>
      <c r="G187" s="30"/>
      <c r="H187" s="30"/>
      <c r="I187" s="30"/>
      <c r="J187" s="30"/>
      <c r="K187" s="30"/>
      <c r="L187" s="30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30"/>
      <c r="B188" s="5"/>
      <c r="C188" s="5"/>
      <c r="D188" s="30"/>
      <c r="E188" s="5"/>
      <c r="F188" s="30"/>
      <c r="G188" s="30"/>
      <c r="H188" s="30"/>
      <c r="I188" s="30"/>
      <c r="J188" s="30"/>
      <c r="K188" s="30"/>
      <c r="L188" s="30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30"/>
      <c r="B189" s="5"/>
      <c r="C189" s="5"/>
      <c r="D189" s="30"/>
      <c r="E189" s="5"/>
      <c r="F189" s="30"/>
      <c r="G189" s="30"/>
      <c r="H189" s="30"/>
      <c r="I189" s="30"/>
      <c r="J189" s="30"/>
      <c r="K189" s="30"/>
      <c r="L189" s="30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30"/>
      <c r="B190" s="5"/>
      <c r="C190" s="5"/>
      <c r="D190" s="30"/>
      <c r="E190" s="5"/>
      <c r="F190" s="30"/>
      <c r="G190" s="30"/>
      <c r="H190" s="30"/>
      <c r="I190" s="30"/>
      <c r="J190" s="30"/>
      <c r="K190" s="30"/>
      <c r="L190" s="30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30"/>
      <c r="B191" s="5"/>
      <c r="C191" s="5"/>
      <c r="D191" s="30"/>
      <c r="E191" s="5"/>
      <c r="F191" s="30"/>
      <c r="G191" s="30"/>
      <c r="H191" s="30"/>
      <c r="I191" s="30"/>
      <c r="J191" s="30"/>
      <c r="K191" s="30"/>
      <c r="L191" s="30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30"/>
      <c r="B192" s="5"/>
      <c r="C192" s="5"/>
      <c r="D192" s="30"/>
      <c r="E192" s="5"/>
      <c r="F192" s="30"/>
      <c r="G192" s="30"/>
      <c r="H192" s="30"/>
      <c r="I192" s="30"/>
      <c r="J192" s="30"/>
      <c r="K192" s="30"/>
      <c r="L192" s="30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30"/>
      <c r="B193" s="5"/>
      <c r="C193" s="5"/>
      <c r="D193" s="30"/>
      <c r="E193" s="5"/>
      <c r="F193" s="30"/>
      <c r="G193" s="30"/>
      <c r="H193" s="30"/>
      <c r="I193" s="30"/>
      <c r="J193" s="30"/>
      <c r="K193" s="30"/>
      <c r="L193" s="30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30"/>
      <c r="B194" s="5"/>
      <c r="C194" s="5"/>
      <c r="D194" s="30"/>
      <c r="E194" s="5"/>
      <c r="F194" s="30"/>
      <c r="G194" s="30"/>
      <c r="H194" s="30"/>
      <c r="I194" s="30"/>
      <c r="J194" s="30"/>
      <c r="K194" s="30"/>
      <c r="L194" s="30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30"/>
      <c r="B195" s="5"/>
      <c r="C195" s="5"/>
      <c r="D195" s="30"/>
      <c r="E195" s="5"/>
      <c r="F195" s="30"/>
      <c r="G195" s="30"/>
      <c r="H195" s="30"/>
      <c r="I195" s="30"/>
      <c r="J195" s="30"/>
      <c r="K195" s="30"/>
      <c r="L195" s="30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30"/>
      <c r="B196" s="5"/>
      <c r="C196" s="5"/>
      <c r="D196" s="30"/>
      <c r="E196" s="5"/>
      <c r="F196" s="30"/>
      <c r="G196" s="30"/>
      <c r="H196" s="30"/>
      <c r="I196" s="30"/>
      <c r="J196" s="30"/>
      <c r="K196" s="30"/>
      <c r="L196" s="30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30"/>
      <c r="B197" s="5"/>
      <c r="C197" s="5"/>
      <c r="D197" s="30"/>
      <c r="E197" s="5"/>
      <c r="F197" s="30"/>
      <c r="G197" s="30"/>
      <c r="H197" s="30"/>
      <c r="I197" s="30"/>
      <c r="J197" s="30"/>
      <c r="K197" s="30"/>
      <c r="L197" s="30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30"/>
      <c r="B198" s="5"/>
      <c r="C198" s="5"/>
      <c r="D198" s="30"/>
      <c r="E198" s="5"/>
      <c r="F198" s="30"/>
      <c r="G198" s="30"/>
      <c r="H198" s="30"/>
      <c r="I198" s="30"/>
      <c r="J198" s="30"/>
      <c r="K198" s="30"/>
      <c r="L198" s="30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30"/>
      <c r="B199" s="5"/>
      <c r="C199" s="5"/>
      <c r="D199" s="30"/>
      <c r="E199" s="5"/>
      <c r="F199" s="30"/>
      <c r="G199" s="30"/>
      <c r="H199" s="30"/>
      <c r="I199" s="30"/>
      <c r="J199" s="30"/>
      <c r="K199" s="30"/>
      <c r="L199" s="30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30"/>
      <c r="B200" s="5"/>
      <c r="C200" s="5"/>
      <c r="D200" s="30"/>
      <c r="E200" s="5"/>
      <c r="F200" s="30"/>
      <c r="G200" s="30"/>
      <c r="H200" s="30"/>
      <c r="I200" s="30"/>
      <c r="J200" s="30"/>
      <c r="K200" s="30"/>
      <c r="L200" s="30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30"/>
      <c r="B201" s="5"/>
      <c r="C201" s="5"/>
      <c r="D201" s="30"/>
      <c r="E201" s="5"/>
      <c r="F201" s="30"/>
      <c r="G201" s="30"/>
      <c r="H201" s="30"/>
      <c r="I201" s="30"/>
      <c r="J201" s="30"/>
      <c r="K201" s="30"/>
      <c r="L201" s="30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30"/>
      <c r="B202" s="5"/>
      <c r="C202" s="5"/>
      <c r="D202" s="30"/>
      <c r="E202" s="5"/>
      <c r="F202" s="30"/>
      <c r="G202" s="30"/>
      <c r="H202" s="30"/>
      <c r="I202" s="30"/>
      <c r="J202" s="30"/>
      <c r="K202" s="30"/>
      <c r="L202" s="30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30"/>
      <c r="B203" s="5"/>
      <c r="C203" s="5"/>
      <c r="D203" s="30"/>
      <c r="E203" s="5"/>
      <c r="F203" s="30"/>
      <c r="G203" s="30"/>
      <c r="H203" s="30"/>
      <c r="I203" s="30"/>
      <c r="J203" s="30"/>
      <c r="K203" s="30"/>
      <c r="L203" s="30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30"/>
      <c r="B204" s="5"/>
      <c r="C204" s="5"/>
      <c r="D204" s="30"/>
      <c r="E204" s="5"/>
      <c r="F204" s="30"/>
      <c r="G204" s="30"/>
      <c r="H204" s="30"/>
      <c r="I204" s="30"/>
      <c r="J204" s="30"/>
      <c r="K204" s="30"/>
      <c r="L204" s="30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30"/>
      <c r="B205" s="5"/>
      <c r="C205" s="5"/>
      <c r="D205" s="30"/>
      <c r="E205" s="5"/>
      <c r="F205" s="30"/>
      <c r="G205" s="30"/>
      <c r="H205" s="30"/>
      <c r="I205" s="30"/>
      <c r="J205" s="30"/>
      <c r="K205" s="30"/>
      <c r="L205" s="30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30"/>
      <c r="B206" s="5"/>
      <c r="C206" s="5"/>
      <c r="D206" s="30"/>
      <c r="E206" s="5"/>
      <c r="F206" s="30"/>
      <c r="G206" s="30"/>
      <c r="H206" s="30"/>
      <c r="I206" s="30"/>
      <c r="J206" s="30"/>
      <c r="K206" s="30"/>
      <c r="L206" s="30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30"/>
      <c r="B207" s="5"/>
      <c r="C207" s="5"/>
      <c r="D207" s="30"/>
      <c r="E207" s="5"/>
      <c r="F207" s="30"/>
      <c r="G207" s="30"/>
      <c r="H207" s="30"/>
      <c r="I207" s="30"/>
      <c r="J207" s="30"/>
      <c r="K207" s="30"/>
      <c r="L207" s="30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30"/>
      <c r="B208" s="5"/>
      <c r="C208" s="5"/>
      <c r="D208" s="30"/>
      <c r="E208" s="5"/>
      <c r="F208" s="30"/>
      <c r="G208" s="30"/>
      <c r="H208" s="30"/>
      <c r="I208" s="30"/>
      <c r="J208" s="30"/>
      <c r="K208" s="30"/>
      <c r="L208" s="30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30"/>
      <c r="B209" s="5"/>
      <c r="C209" s="5"/>
      <c r="D209" s="30"/>
      <c r="E209" s="5"/>
      <c r="F209" s="30"/>
      <c r="G209" s="30"/>
      <c r="H209" s="30"/>
      <c r="I209" s="30"/>
      <c r="J209" s="30"/>
      <c r="K209" s="30"/>
      <c r="L209" s="30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30"/>
      <c r="B210" s="5"/>
      <c r="C210" s="5"/>
      <c r="D210" s="30"/>
      <c r="E210" s="5"/>
      <c r="F210" s="30"/>
      <c r="G210" s="30"/>
      <c r="H210" s="30"/>
      <c r="I210" s="30"/>
      <c r="J210" s="30"/>
      <c r="K210" s="30"/>
      <c r="L210" s="30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30"/>
      <c r="B211" s="5"/>
      <c r="C211" s="5"/>
      <c r="D211" s="30"/>
      <c r="E211" s="5"/>
      <c r="F211" s="30"/>
      <c r="G211" s="30"/>
      <c r="H211" s="30"/>
      <c r="I211" s="30"/>
      <c r="J211" s="30"/>
      <c r="K211" s="30"/>
      <c r="L211" s="30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30"/>
      <c r="B212" s="5"/>
      <c r="C212" s="5"/>
      <c r="D212" s="30"/>
      <c r="E212" s="5"/>
      <c r="F212" s="30"/>
      <c r="G212" s="30"/>
      <c r="H212" s="30"/>
      <c r="I212" s="30"/>
      <c r="J212" s="30"/>
      <c r="K212" s="30"/>
      <c r="L212" s="30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30"/>
      <c r="B213" s="5"/>
      <c r="C213" s="5"/>
      <c r="D213" s="30"/>
      <c r="E213" s="5"/>
      <c r="F213" s="30"/>
      <c r="G213" s="30"/>
      <c r="H213" s="30"/>
      <c r="I213" s="30"/>
      <c r="J213" s="30"/>
      <c r="K213" s="30"/>
      <c r="L213" s="30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30"/>
      <c r="B214" s="5"/>
      <c r="C214" s="5"/>
      <c r="D214" s="30"/>
      <c r="E214" s="5"/>
      <c r="F214" s="30"/>
      <c r="G214" s="30"/>
      <c r="H214" s="30"/>
      <c r="I214" s="30"/>
      <c r="J214" s="30"/>
      <c r="K214" s="30"/>
      <c r="L214" s="30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30"/>
      <c r="B215" s="5"/>
      <c r="C215" s="5"/>
      <c r="D215" s="30"/>
      <c r="E215" s="5"/>
      <c r="F215" s="30"/>
      <c r="G215" s="30"/>
      <c r="H215" s="30"/>
      <c r="I215" s="30"/>
      <c r="J215" s="30"/>
      <c r="K215" s="30"/>
      <c r="L215" s="30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30"/>
      <c r="B216" s="5"/>
      <c r="C216" s="5"/>
      <c r="D216" s="30"/>
      <c r="E216" s="5"/>
      <c r="F216" s="30"/>
      <c r="G216" s="30"/>
      <c r="H216" s="30"/>
      <c r="I216" s="30"/>
      <c r="J216" s="30"/>
      <c r="K216" s="30"/>
      <c r="L216" s="30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30"/>
      <c r="B217" s="5"/>
      <c r="C217" s="5"/>
      <c r="D217" s="30"/>
      <c r="E217" s="5"/>
      <c r="F217" s="30"/>
      <c r="G217" s="30"/>
      <c r="H217" s="30"/>
      <c r="I217" s="30"/>
      <c r="J217" s="30"/>
      <c r="K217" s="30"/>
      <c r="L217" s="30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30"/>
      <c r="B218" s="5"/>
      <c r="C218" s="5"/>
      <c r="D218" s="30"/>
      <c r="E218" s="5"/>
      <c r="F218" s="30"/>
      <c r="G218" s="30"/>
      <c r="H218" s="30"/>
      <c r="I218" s="30"/>
      <c r="J218" s="30"/>
      <c r="K218" s="30"/>
      <c r="L218" s="30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30"/>
      <c r="B219" s="5"/>
      <c r="C219" s="5"/>
      <c r="D219" s="30"/>
      <c r="E219" s="5"/>
      <c r="F219" s="30"/>
      <c r="G219" s="30"/>
      <c r="H219" s="30"/>
      <c r="I219" s="30"/>
      <c r="J219" s="30"/>
      <c r="K219" s="30"/>
      <c r="L219" s="30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30"/>
      <c r="B220" s="5"/>
      <c r="C220" s="5"/>
      <c r="D220" s="30"/>
      <c r="E220" s="5"/>
      <c r="F220" s="30"/>
      <c r="G220" s="30"/>
      <c r="H220" s="30"/>
      <c r="I220" s="30"/>
      <c r="J220" s="30"/>
      <c r="K220" s="30"/>
      <c r="L220" s="30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30"/>
      <c r="B221" s="5"/>
      <c r="C221" s="5"/>
      <c r="D221" s="30"/>
      <c r="E221" s="5"/>
      <c r="F221" s="30"/>
      <c r="G221" s="30"/>
      <c r="H221" s="30"/>
      <c r="I221" s="30"/>
      <c r="J221" s="30"/>
      <c r="K221" s="30"/>
      <c r="L221" s="30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30"/>
      <c r="B222" s="5"/>
      <c r="C222" s="5"/>
      <c r="D222" s="30"/>
      <c r="E222" s="5"/>
      <c r="F222" s="30"/>
      <c r="G222" s="30"/>
      <c r="H222" s="30"/>
      <c r="I222" s="30"/>
      <c r="J222" s="30"/>
      <c r="K222" s="30"/>
      <c r="L222" s="30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30"/>
      <c r="B223" s="5"/>
      <c r="C223" s="5"/>
      <c r="D223" s="30"/>
      <c r="E223" s="5"/>
      <c r="F223" s="30"/>
      <c r="G223" s="30"/>
      <c r="H223" s="30"/>
      <c r="I223" s="30"/>
      <c r="J223" s="30"/>
      <c r="K223" s="30"/>
      <c r="L223" s="30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30"/>
      <c r="B224" s="5"/>
      <c r="C224" s="5"/>
      <c r="D224" s="30"/>
      <c r="E224" s="5"/>
      <c r="F224" s="30"/>
      <c r="G224" s="30"/>
      <c r="H224" s="30"/>
      <c r="I224" s="30"/>
      <c r="J224" s="30"/>
      <c r="K224" s="30"/>
      <c r="L224" s="30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30"/>
      <c r="B225" s="5"/>
      <c r="C225" s="5"/>
      <c r="D225" s="30"/>
      <c r="E225" s="5"/>
      <c r="F225" s="30"/>
      <c r="G225" s="30"/>
      <c r="H225" s="30"/>
      <c r="I225" s="30"/>
      <c r="J225" s="30"/>
      <c r="K225" s="30"/>
      <c r="L225" s="30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30"/>
      <c r="B226" s="5"/>
      <c r="C226" s="5"/>
      <c r="D226" s="30"/>
      <c r="E226" s="5"/>
      <c r="F226" s="30"/>
      <c r="G226" s="30"/>
      <c r="H226" s="30"/>
      <c r="I226" s="30"/>
      <c r="J226" s="30"/>
      <c r="K226" s="30"/>
      <c r="L226" s="30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30"/>
      <c r="B227" s="5"/>
      <c r="C227" s="5"/>
      <c r="D227" s="30"/>
      <c r="E227" s="5"/>
      <c r="F227" s="30"/>
      <c r="G227" s="30"/>
      <c r="H227" s="30"/>
      <c r="I227" s="30"/>
      <c r="J227" s="30"/>
      <c r="K227" s="30"/>
      <c r="L227" s="30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30"/>
      <c r="B228" s="5"/>
      <c r="C228" s="5"/>
      <c r="D228" s="30"/>
      <c r="E228" s="5"/>
      <c r="F228" s="30"/>
      <c r="G228" s="30"/>
      <c r="H228" s="30"/>
      <c r="I228" s="30"/>
      <c r="J228" s="30"/>
      <c r="K228" s="30"/>
      <c r="L228" s="30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30"/>
      <c r="B229" s="5"/>
      <c r="C229" s="5"/>
      <c r="D229" s="30"/>
      <c r="E229" s="5"/>
      <c r="F229" s="30"/>
      <c r="G229" s="30"/>
      <c r="H229" s="30"/>
      <c r="I229" s="30"/>
      <c r="J229" s="30"/>
      <c r="K229" s="30"/>
      <c r="L229" s="30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30"/>
      <c r="B230" s="5"/>
      <c r="C230" s="5"/>
      <c r="D230" s="30"/>
      <c r="E230" s="5"/>
      <c r="F230" s="30"/>
      <c r="G230" s="30"/>
      <c r="H230" s="30"/>
      <c r="I230" s="30"/>
      <c r="J230" s="30"/>
      <c r="K230" s="30"/>
      <c r="L230" s="30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30"/>
      <c r="B231" s="5"/>
      <c r="C231" s="5"/>
      <c r="D231" s="30"/>
      <c r="E231" s="5"/>
      <c r="F231" s="30"/>
      <c r="G231" s="30"/>
      <c r="H231" s="30"/>
      <c r="I231" s="30"/>
      <c r="J231" s="30"/>
      <c r="K231" s="30"/>
      <c r="L231" s="30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30"/>
      <c r="B232" s="5"/>
      <c r="C232" s="5"/>
      <c r="D232" s="30"/>
      <c r="E232" s="5"/>
      <c r="F232" s="30"/>
      <c r="G232" s="30"/>
      <c r="H232" s="30"/>
      <c r="I232" s="30"/>
      <c r="J232" s="30"/>
      <c r="K232" s="30"/>
      <c r="L232" s="30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30"/>
      <c r="B233" s="5"/>
      <c r="C233" s="5"/>
      <c r="D233" s="30"/>
      <c r="E233" s="5"/>
      <c r="F233" s="30"/>
      <c r="G233" s="30"/>
      <c r="H233" s="30"/>
      <c r="I233" s="30"/>
      <c r="J233" s="30"/>
      <c r="K233" s="30"/>
      <c r="L233" s="30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30"/>
      <c r="B234" s="5"/>
      <c r="C234" s="5"/>
      <c r="D234" s="30"/>
      <c r="E234" s="5"/>
      <c r="F234" s="30"/>
      <c r="G234" s="30"/>
      <c r="H234" s="30"/>
      <c r="I234" s="30"/>
      <c r="J234" s="30"/>
      <c r="K234" s="30"/>
      <c r="L234" s="30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30"/>
      <c r="B235" s="5"/>
      <c r="C235" s="5"/>
      <c r="D235" s="30"/>
      <c r="E235" s="5"/>
      <c r="F235" s="30"/>
      <c r="G235" s="30"/>
      <c r="H235" s="30"/>
      <c r="I235" s="30"/>
      <c r="J235" s="30"/>
      <c r="K235" s="30"/>
      <c r="L235" s="30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30"/>
      <c r="B236" s="5"/>
      <c r="C236" s="5"/>
      <c r="D236" s="30"/>
      <c r="E236" s="5"/>
      <c r="F236" s="30"/>
      <c r="G236" s="30"/>
      <c r="H236" s="30"/>
      <c r="I236" s="30"/>
      <c r="J236" s="30"/>
      <c r="K236" s="30"/>
      <c r="L236" s="30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30"/>
      <c r="B237" s="5"/>
      <c r="C237" s="5"/>
      <c r="D237" s="30"/>
      <c r="E237" s="5"/>
      <c r="F237" s="30"/>
      <c r="G237" s="30"/>
      <c r="H237" s="30"/>
      <c r="I237" s="30"/>
      <c r="J237" s="30"/>
      <c r="K237" s="30"/>
      <c r="L237" s="30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30"/>
      <c r="B238" s="5"/>
      <c r="C238" s="5"/>
      <c r="D238" s="30"/>
      <c r="E238" s="5"/>
      <c r="F238" s="30"/>
      <c r="G238" s="30"/>
      <c r="H238" s="30"/>
      <c r="I238" s="30"/>
      <c r="J238" s="30"/>
      <c r="K238" s="30"/>
      <c r="L238" s="30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30"/>
      <c r="B239" s="5"/>
      <c r="C239" s="5"/>
      <c r="D239" s="30"/>
      <c r="E239" s="5"/>
      <c r="F239" s="30"/>
      <c r="G239" s="30"/>
      <c r="H239" s="30"/>
      <c r="I239" s="30"/>
      <c r="J239" s="30"/>
      <c r="K239" s="30"/>
      <c r="L239" s="30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30"/>
      <c r="B240" s="5"/>
      <c r="C240" s="5"/>
      <c r="D240" s="30"/>
      <c r="E240" s="5"/>
      <c r="F240" s="30"/>
      <c r="G240" s="30"/>
      <c r="H240" s="30"/>
      <c r="I240" s="30"/>
      <c r="J240" s="30"/>
      <c r="K240" s="30"/>
      <c r="L240" s="30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30"/>
      <c r="B241" s="5"/>
      <c r="C241" s="5"/>
      <c r="D241" s="30"/>
      <c r="E241" s="5"/>
      <c r="F241" s="30"/>
      <c r="G241" s="30"/>
      <c r="H241" s="30"/>
      <c r="I241" s="30"/>
      <c r="J241" s="30"/>
      <c r="K241" s="30"/>
      <c r="L241" s="30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30"/>
      <c r="B242" s="5"/>
      <c r="C242" s="5"/>
      <c r="D242" s="30"/>
      <c r="E242" s="5"/>
      <c r="F242" s="30"/>
      <c r="G242" s="30"/>
      <c r="H242" s="30"/>
      <c r="I242" s="30"/>
      <c r="J242" s="30"/>
      <c r="K242" s="30"/>
      <c r="L242" s="30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30"/>
      <c r="B243" s="5"/>
      <c r="C243" s="5"/>
      <c r="D243" s="30"/>
      <c r="E243" s="5"/>
      <c r="F243" s="30"/>
      <c r="G243" s="30"/>
      <c r="H243" s="30"/>
      <c r="I243" s="30"/>
      <c r="J243" s="30"/>
      <c r="K243" s="30"/>
      <c r="L243" s="30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30"/>
      <c r="B244" s="5"/>
      <c r="C244" s="5"/>
      <c r="D244" s="30"/>
      <c r="E244" s="5"/>
      <c r="F244" s="30"/>
      <c r="G244" s="30"/>
      <c r="H244" s="30"/>
      <c r="I244" s="30"/>
      <c r="J244" s="30"/>
      <c r="K244" s="30"/>
      <c r="L244" s="30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30"/>
      <c r="B245" s="5"/>
      <c r="C245" s="5"/>
      <c r="D245" s="30"/>
      <c r="E245" s="5"/>
      <c r="F245" s="30"/>
      <c r="G245" s="30"/>
      <c r="H245" s="30"/>
      <c r="I245" s="30"/>
      <c r="J245" s="30"/>
      <c r="K245" s="30"/>
      <c r="L245" s="30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30"/>
      <c r="B246" s="5"/>
      <c r="C246" s="5"/>
      <c r="D246" s="30"/>
      <c r="E246" s="5"/>
      <c r="F246" s="30"/>
      <c r="G246" s="30"/>
      <c r="H246" s="30"/>
      <c r="I246" s="30"/>
      <c r="J246" s="30"/>
      <c r="K246" s="30"/>
      <c r="L246" s="30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30"/>
      <c r="B247" s="5"/>
      <c r="C247" s="5"/>
      <c r="D247" s="30"/>
      <c r="E247" s="5"/>
      <c r="F247" s="30"/>
      <c r="G247" s="30"/>
      <c r="H247" s="30"/>
      <c r="I247" s="30"/>
      <c r="J247" s="30"/>
      <c r="K247" s="30"/>
      <c r="L247" s="30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30"/>
      <c r="B248" s="5"/>
      <c r="C248" s="5"/>
      <c r="D248" s="30"/>
      <c r="E248" s="5"/>
      <c r="F248" s="30"/>
      <c r="G248" s="30"/>
      <c r="H248" s="30"/>
      <c r="I248" s="30"/>
      <c r="J248" s="30"/>
      <c r="K248" s="30"/>
      <c r="L248" s="30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30"/>
      <c r="B249" s="5"/>
      <c r="C249" s="5"/>
      <c r="D249" s="30"/>
      <c r="E249" s="5"/>
      <c r="F249" s="30"/>
      <c r="G249" s="30"/>
      <c r="H249" s="30"/>
      <c r="I249" s="30"/>
      <c r="J249" s="30"/>
      <c r="K249" s="30"/>
      <c r="L249" s="30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30"/>
      <c r="B250" s="5"/>
      <c r="C250" s="5"/>
      <c r="D250" s="30"/>
      <c r="E250" s="5"/>
      <c r="F250" s="30"/>
      <c r="G250" s="30"/>
      <c r="H250" s="30"/>
      <c r="I250" s="30"/>
      <c r="J250" s="30"/>
      <c r="K250" s="30"/>
      <c r="L250" s="30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30"/>
      <c r="B251" s="5"/>
      <c r="C251" s="5"/>
      <c r="D251" s="30"/>
      <c r="E251" s="5"/>
      <c r="F251" s="30"/>
      <c r="G251" s="30"/>
      <c r="H251" s="30"/>
      <c r="I251" s="30"/>
      <c r="J251" s="30"/>
      <c r="K251" s="30"/>
      <c r="L251" s="30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30"/>
      <c r="B252" s="5"/>
      <c r="C252" s="5"/>
      <c r="D252" s="30"/>
      <c r="E252" s="5"/>
      <c r="F252" s="30"/>
      <c r="G252" s="30"/>
      <c r="H252" s="30"/>
      <c r="I252" s="30"/>
      <c r="J252" s="30"/>
      <c r="K252" s="30"/>
      <c r="L252" s="30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30"/>
      <c r="B253" s="5"/>
      <c r="C253" s="5"/>
      <c r="D253" s="30"/>
      <c r="E253" s="5"/>
      <c r="F253" s="30"/>
      <c r="G253" s="30"/>
      <c r="H253" s="30"/>
      <c r="I253" s="30"/>
      <c r="J253" s="30"/>
      <c r="K253" s="30"/>
      <c r="L253" s="30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30"/>
      <c r="B254" s="5"/>
      <c r="C254" s="5"/>
      <c r="D254" s="30"/>
      <c r="E254" s="5"/>
      <c r="F254" s="30"/>
      <c r="G254" s="30"/>
      <c r="H254" s="30"/>
      <c r="I254" s="30"/>
      <c r="J254" s="30"/>
      <c r="K254" s="30"/>
      <c r="L254" s="30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30"/>
      <c r="B255" s="5"/>
      <c r="C255" s="5"/>
      <c r="D255" s="30"/>
      <c r="E255" s="5"/>
      <c r="F255" s="30"/>
      <c r="G255" s="30"/>
      <c r="H255" s="30"/>
      <c r="I255" s="30"/>
      <c r="J255" s="30"/>
      <c r="K255" s="30"/>
      <c r="L255" s="30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30"/>
      <c r="B256" s="5"/>
      <c r="C256" s="5"/>
      <c r="D256" s="30"/>
      <c r="E256" s="5"/>
      <c r="F256" s="30"/>
      <c r="G256" s="30"/>
      <c r="H256" s="30"/>
      <c r="I256" s="30"/>
      <c r="J256" s="30"/>
      <c r="K256" s="30"/>
      <c r="L256" s="30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30"/>
      <c r="B257" s="5"/>
      <c r="C257" s="5"/>
      <c r="D257" s="30"/>
      <c r="E257" s="5"/>
      <c r="F257" s="30"/>
      <c r="G257" s="30"/>
      <c r="H257" s="30"/>
      <c r="I257" s="30"/>
      <c r="J257" s="30"/>
      <c r="K257" s="30"/>
      <c r="L257" s="30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30"/>
      <c r="B258" s="5"/>
      <c r="C258" s="5"/>
      <c r="D258" s="30"/>
      <c r="E258" s="5"/>
      <c r="F258" s="30"/>
      <c r="G258" s="30"/>
      <c r="H258" s="30"/>
      <c r="I258" s="30"/>
      <c r="J258" s="30"/>
      <c r="K258" s="30"/>
      <c r="L258" s="30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30"/>
      <c r="B259" s="5"/>
      <c r="C259" s="5"/>
      <c r="D259" s="30"/>
      <c r="E259" s="5"/>
      <c r="F259" s="30"/>
      <c r="G259" s="30"/>
      <c r="H259" s="30"/>
      <c r="I259" s="30"/>
      <c r="J259" s="30"/>
      <c r="K259" s="30"/>
      <c r="L259" s="30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30"/>
      <c r="B260" s="5"/>
      <c r="C260" s="5"/>
      <c r="D260" s="30"/>
      <c r="E260" s="5"/>
      <c r="F260" s="30"/>
      <c r="G260" s="30"/>
      <c r="H260" s="30"/>
      <c r="I260" s="30"/>
      <c r="J260" s="30"/>
      <c r="K260" s="30"/>
      <c r="L260" s="30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30"/>
      <c r="B261" s="5"/>
      <c r="C261" s="5"/>
      <c r="D261" s="30"/>
      <c r="E261" s="5"/>
      <c r="F261" s="30"/>
      <c r="G261" s="30"/>
      <c r="H261" s="30"/>
      <c r="I261" s="30"/>
      <c r="J261" s="30"/>
      <c r="K261" s="30"/>
      <c r="L261" s="30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30"/>
      <c r="B262" s="5"/>
      <c r="C262" s="5"/>
      <c r="D262" s="30"/>
      <c r="E262" s="5"/>
      <c r="F262" s="30"/>
      <c r="G262" s="30"/>
      <c r="H262" s="30"/>
      <c r="I262" s="30"/>
      <c r="J262" s="30"/>
      <c r="K262" s="30"/>
      <c r="L262" s="30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30"/>
      <c r="B263" s="5"/>
      <c r="C263" s="5"/>
      <c r="D263" s="30"/>
      <c r="E263" s="5"/>
      <c r="F263" s="30"/>
      <c r="G263" s="30"/>
      <c r="H263" s="30"/>
      <c r="I263" s="30"/>
      <c r="J263" s="30"/>
      <c r="K263" s="30"/>
      <c r="L263" s="30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30"/>
      <c r="B264" s="5"/>
      <c r="C264" s="5"/>
      <c r="D264" s="30"/>
      <c r="E264" s="5"/>
      <c r="F264" s="30"/>
      <c r="G264" s="30"/>
      <c r="H264" s="30"/>
      <c r="I264" s="30"/>
      <c r="J264" s="30"/>
      <c r="K264" s="30"/>
      <c r="L264" s="30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30"/>
      <c r="B265" s="5"/>
      <c r="C265" s="5"/>
      <c r="D265" s="30"/>
      <c r="E265" s="5"/>
      <c r="F265" s="30"/>
      <c r="G265" s="30"/>
      <c r="H265" s="30"/>
      <c r="I265" s="30"/>
      <c r="J265" s="30"/>
      <c r="K265" s="30"/>
      <c r="L265" s="30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30"/>
      <c r="B266" s="5"/>
      <c r="C266" s="5"/>
      <c r="D266" s="30"/>
      <c r="E266" s="5"/>
      <c r="F266" s="30"/>
      <c r="G266" s="30"/>
      <c r="H266" s="30"/>
      <c r="I266" s="30"/>
      <c r="J266" s="30"/>
      <c r="K266" s="30"/>
      <c r="L266" s="30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30"/>
      <c r="B267" s="5"/>
      <c r="C267" s="5"/>
      <c r="D267" s="30"/>
      <c r="E267" s="5"/>
      <c r="F267" s="30"/>
      <c r="G267" s="30"/>
      <c r="H267" s="30"/>
      <c r="I267" s="30"/>
      <c r="J267" s="30"/>
      <c r="K267" s="30"/>
      <c r="L267" s="30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30"/>
      <c r="B268" s="5"/>
      <c r="C268" s="5"/>
      <c r="D268" s="30"/>
      <c r="E268" s="5"/>
      <c r="F268" s="30"/>
      <c r="G268" s="30"/>
      <c r="H268" s="30"/>
      <c r="I268" s="30"/>
      <c r="J268" s="30"/>
      <c r="K268" s="30"/>
      <c r="L268" s="30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30"/>
      <c r="B269" s="5"/>
      <c r="C269" s="5"/>
      <c r="D269" s="30"/>
      <c r="E269" s="5"/>
      <c r="F269" s="30"/>
      <c r="G269" s="30"/>
      <c r="H269" s="30"/>
      <c r="I269" s="30"/>
      <c r="J269" s="30"/>
      <c r="K269" s="30"/>
      <c r="L269" s="30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30"/>
      <c r="B270" s="5"/>
      <c r="C270" s="5"/>
      <c r="D270" s="30"/>
      <c r="E270" s="5"/>
      <c r="F270" s="30"/>
      <c r="G270" s="30"/>
      <c r="H270" s="30"/>
      <c r="I270" s="30"/>
      <c r="J270" s="30"/>
      <c r="K270" s="30"/>
      <c r="L270" s="30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30"/>
      <c r="B271" s="5"/>
      <c r="C271" s="5"/>
      <c r="D271" s="30"/>
      <c r="E271" s="5"/>
      <c r="F271" s="30"/>
      <c r="G271" s="30"/>
      <c r="H271" s="30"/>
      <c r="I271" s="30"/>
      <c r="J271" s="30"/>
      <c r="K271" s="30"/>
      <c r="L271" s="30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30"/>
      <c r="B272" s="5"/>
      <c r="C272" s="5"/>
      <c r="D272" s="30"/>
      <c r="E272" s="5"/>
      <c r="F272" s="30"/>
      <c r="G272" s="30"/>
      <c r="H272" s="30"/>
      <c r="I272" s="30"/>
      <c r="J272" s="30"/>
      <c r="K272" s="30"/>
      <c r="L272" s="30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30"/>
      <c r="B273" s="5"/>
      <c r="C273" s="5"/>
      <c r="D273" s="30"/>
      <c r="E273" s="5"/>
      <c r="F273" s="30"/>
      <c r="G273" s="30"/>
      <c r="H273" s="30"/>
      <c r="I273" s="30"/>
      <c r="J273" s="30"/>
      <c r="K273" s="30"/>
      <c r="L273" s="30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30"/>
      <c r="B274" s="5"/>
      <c r="C274" s="5"/>
      <c r="D274" s="30"/>
      <c r="E274" s="5"/>
      <c r="F274" s="30"/>
      <c r="G274" s="30"/>
      <c r="H274" s="30"/>
      <c r="I274" s="30"/>
      <c r="J274" s="30"/>
      <c r="K274" s="30"/>
      <c r="L274" s="30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30"/>
      <c r="B275" s="5"/>
      <c r="C275" s="5"/>
      <c r="D275" s="30"/>
      <c r="E275" s="5"/>
      <c r="F275" s="30"/>
      <c r="G275" s="30"/>
      <c r="H275" s="30"/>
      <c r="I275" s="30"/>
      <c r="J275" s="30"/>
      <c r="K275" s="30"/>
      <c r="L275" s="30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30"/>
      <c r="B276" s="5"/>
      <c r="C276" s="5"/>
      <c r="D276" s="30"/>
      <c r="E276" s="5"/>
      <c r="F276" s="30"/>
      <c r="G276" s="30"/>
      <c r="H276" s="30"/>
      <c r="I276" s="30"/>
      <c r="J276" s="30"/>
      <c r="K276" s="30"/>
      <c r="L276" s="30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30"/>
      <c r="B277" s="5"/>
      <c r="C277" s="5"/>
      <c r="D277" s="30"/>
      <c r="E277" s="5"/>
      <c r="F277" s="30"/>
      <c r="G277" s="30"/>
      <c r="H277" s="30"/>
      <c r="I277" s="30"/>
      <c r="J277" s="30"/>
      <c r="K277" s="30"/>
      <c r="L277" s="30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30"/>
      <c r="B278" s="5"/>
      <c r="C278" s="5"/>
      <c r="D278" s="30"/>
      <c r="E278" s="5"/>
      <c r="F278" s="30"/>
      <c r="G278" s="30"/>
      <c r="H278" s="30"/>
      <c r="I278" s="30"/>
      <c r="J278" s="30"/>
      <c r="K278" s="30"/>
      <c r="L278" s="30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30"/>
      <c r="B279" s="5"/>
      <c r="C279" s="5"/>
      <c r="D279" s="30"/>
      <c r="E279" s="5"/>
      <c r="F279" s="30"/>
      <c r="G279" s="30"/>
      <c r="H279" s="30"/>
      <c r="I279" s="30"/>
      <c r="J279" s="30"/>
      <c r="K279" s="30"/>
      <c r="L279" s="30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30"/>
      <c r="B280" s="5"/>
      <c r="C280" s="5"/>
      <c r="D280" s="30"/>
      <c r="E280" s="5"/>
      <c r="F280" s="30"/>
      <c r="G280" s="30"/>
      <c r="H280" s="30"/>
      <c r="I280" s="30"/>
      <c r="J280" s="30"/>
      <c r="K280" s="30"/>
      <c r="L280" s="30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30"/>
      <c r="B281" s="5"/>
      <c r="C281" s="5"/>
      <c r="D281" s="30"/>
      <c r="E281" s="5"/>
      <c r="F281" s="30"/>
      <c r="G281" s="30"/>
      <c r="H281" s="30"/>
      <c r="I281" s="30"/>
      <c r="J281" s="30"/>
      <c r="K281" s="30"/>
      <c r="L281" s="30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30"/>
      <c r="B282" s="5"/>
      <c r="C282" s="5"/>
      <c r="D282" s="30"/>
      <c r="E282" s="5"/>
      <c r="F282" s="30"/>
      <c r="G282" s="30"/>
      <c r="H282" s="30"/>
      <c r="I282" s="30"/>
      <c r="J282" s="30"/>
      <c r="K282" s="30"/>
      <c r="L282" s="30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30"/>
      <c r="B283" s="5"/>
      <c r="C283" s="5"/>
      <c r="D283" s="30"/>
      <c r="E283" s="5"/>
      <c r="F283" s="30"/>
      <c r="G283" s="30"/>
      <c r="H283" s="30"/>
      <c r="I283" s="30"/>
      <c r="J283" s="30"/>
      <c r="K283" s="30"/>
      <c r="L283" s="30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30"/>
      <c r="B284" s="5"/>
      <c r="C284" s="5"/>
      <c r="D284" s="30"/>
      <c r="E284" s="5"/>
      <c r="F284" s="30"/>
      <c r="G284" s="30"/>
      <c r="H284" s="30"/>
      <c r="I284" s="30"/>
      <c r="J284" s="30"/>
      <c r="K284" s="30"/>
      <c r="L284" s="30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30"/>
      <c r="B285" s="5"/>
      <c r="C285" s="5"/>
      <c r="D285" s="30"/>
      <c r="E285" s="5"/>
      <c r="F285" s="30"/>
      <c r="G285" s="30"/>
      <c r="H285" s="30"/>
      <c r="I285" s="30"/>
      <c r="J285" s="30"/>
      <c r="K285" s="30"/>
      <c r="L285" s="30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30"/>
      <c r="B286" s="5"/>
      <c r="C286" s="5"/>
      <c r="D286" s="30"/>
      <c r="E286" s="5"/>
      <c r="F286" s="30"/>
      <c r="G286" s="30"/>
      <c r="H286" s="30"/>
      <c r="I286" s="30"/>
      <c r="J286" s="30"/>
      <c r="K286" s="30"/>
      <c r="L286" s="30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30"/>
      <c r="B287" s="5"/>
      <c r="C287" s="5"/>
      <c r="D287" s="30"/>
      <c r="E287" s="5"/>
      <c r="F287" s="30"/>
      <c r="G287" s="30"/>
      <c r="H287" s="30"/>
      <c r="I287" s="30"/>
      <c r="J287" s="30"/>
      <c r="K287" s="30"/>
      <c r="L287" s="30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30"/>
      <c r="B288" s="5"/>
      <c r="C288" s="5"/>
      <c r="D288" s="30"/>
      <c r="E288" s="5"/>
      <c r="F288" s="30"/>
      <c r="G288" s="30"/>
      <c r="H288" s="30"/>
      <c r="I288" s="30"/>
      <c r="J288" s="30"/>
      <c r="K288" s="30"/>
      <c r="L288" s="30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30"/>
      <c r="B289" s="5"/>
      <c r="C289" s="5"/>
      <c r="D289" s="30"/>
      <c r="E289" s="5"/>
      <c r="F289" s="30"/>
      <c r="G289" s="30"/>
      <c r="H289" s="30"/>
      <c r="I289" s="30"/>
      <c r="J289" s="30"/>
      <c r="K289" s="30"/>
      <c r="L289" s="30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30"/>
      <c r="B290" s="5"/>
      <c r="C290" s="5"/>
      <c r="D290" s="30"/>
      <c r="E290" s="5"/>
      <c r="F290" s="30"/>
      <c r="G290" s="30"/>
      <c r="H290" s="30"/>
      <c r="I290" s="30"/>
      <c r="J290" s="30"/>
      <c r="K290" s="30"/>
      <c r="L290" s="30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30"/>
      <c r="B291" s="5"/>
      <c r="C291" s="5"/>
      <c r="D291" s="30"/>
      <c r="E291" s="5"/>
      <c r="F291" s="30"/>
      <c r="G291" s="30"/>
      <c r="H291" s="30"/>
      <c r="I291" s="30"/>
      <c r="J291" s="30"/>
      <c r="K291" s="30"/>
      <c r="L291" s="30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30"/>
      <c r="B292" s="5"/>
      <c r="C292" s="5"/>
      <c r="D292" s="30"/>
      <c r="E292" s="5"/>
      <c r="F292" s="30"/>
      <c r="G292" s="30"/>
      <c r="H292" s="30"/>
      <c r="I292" s="30"/>
      <c r="J292" s="30"/>
      <c r="K292" s="30"/>
      <c r="L292" s="30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30"/>
      <c r="B293" s="5"/>
      <c r="C293" s="5"/>
      <c r="D293" s="30"/>
      <c r="E293" s="5"/>
      <c r="F293" s="30"/>
      <c r="G293" s="30"/>
      <c r="H293" s="30"/>
      <c r="I293" s="30"/>
      <c r="J293" s="30"/>
      <c r="K293" s="30"/>
      <c r="L293" s="30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30"/>
      <c r="B294" s="5"/>
      <c r="C294" s="5"/>
      <c r="D294" s="30"/>
      <c r="E294" s="5"/>
      <c r="F294" s="30"/>
      <c r="G294" s="30"/>
      <c r="H294" s="30"/>
      <c r="I294" s="30"/>
      <c r="J294" s="30"/>
      <c r="K294" s="30"/>
      <c r="L294" s="30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30"/>
      <c r="B295" s="5"/>
      <c r="C295" s="5"/>
      <c r="D295" s="30"/>
      <c r="E295" s="5"/>
      <c r="F295" s="30"/>
      <c r="G295" s="30"/>
      <c r="H295" s="30"/>
      <c r="I295" s="30"/>
      <c r="J295" s="30"/>
      <c r="K295" s="30"/>
      <c r="L295" s="30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30"/>
      <c r="B296" s="5"/>
      <c r="C296" s="5"/>
      <c r="D296" s="30"/>
      <c r="E296" s="5"/>
      <c r="F296" s="30"/>
      <c r="G296" s="30"/>
      <c r="H296" s="30"/>
      <c r="I296" s="30"/>
      <c r="J296" s="30"/>
      <c r="K296" s="30"/>
      <c r="L296" s="30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30"/>
      <c r="B297" s="5"/>
      <c r="C297" s="5"/>
      <c r="D297" s="30"/>
      <c r="E297" s="5"/>
      <c r="F297" s="30"/>
      <c r="G297" s="30"/>
      <c r="H297" s="30"/>
      <c r="I297" s="30"/>
      <c r="J297" s="30"/>
      <c r="K297" s="30"/>
      <c r="L297" s="30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30"/>
      <c r="B298" s="5"/>
      <c r="C298" s="5"/>
      <c r="D298" s="30"/>
      <c r="E298" s="5"/>
      <c r="F298" s="30"/>
      <c r="G298" s="30"/>
      <c r="H298" s="30"/>
      <c r="I298" s="30"/>
      <c r="J298" s="30"/>
      <c r="K298" s="30"/>
      <c r="L298" s="30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30"/>
      <c r="B299" s="5"/>
      <c r="C299" s="5"/>
      <c r="D299" s="30"/>
      <c r="E299" s="5"/>
      <c r="F299" s="30"/>
      <c r="G299" s="30"/>
      <c r="H299" s="30"/>
      <c r="I299" s="30"/>
      <c r="J299" s="30"/>
      <c r="K299" s="30"/>
      <c r="L299" s="30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30"/>
      <c r="B300" s="5"/>
      <c r="C300" s="5"/>
      <c r="D300" s="30"/>
      <c r="E300" s="5"/>
      <c r="F300" s="30"/>
      <c r="G300" s="30"/>
      <c r="H300" s="30"/>
      <c r="I300" s="30"/>
      <c r="J300" s="30"/>
      <c r="K300" s="30"/>
      <c r="L300" s="30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30"/>
      <c r="B301" s="5"/>
      <c r="C301" s="5"/>
      <c r="D301" s="30"/>
      <c r="E301" s="5"/>
      <c r="F301" s="30"/>
      <c r="G301" s="30"/>
      <c r="H301" s="30"/>
      <c r="I301" s="30"/>
      <c r="J301" s="30"/>
      <c r="K301" s="30"/>
      <c r="L301" s="30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30"/>
      <c r="B302" s="5"/>
      <c r="C302" s="5"/>
      <c r="D302" s="30"/>
      <c r="E302" s="5"/>
      <c r="F302" s="30"/>
      <c r="G302" s="30"/>
      <c r="H302" s="30"/>
      <c r="I302" s="30"/>
      <c r="J302" s="30"/>
      <c r="K302" s="30"/>
      <c r="L302" s="30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30"/>
      <c r="B303" s="5"/>
      <c r="C303" s="5"/>
      <c r="D303" s="30"/>
      <c r="E303" s="5"/>
      <c r="F303" s="30"/>
      <c r="G303" s="30"/>
      <c r="H303" s="30"/>
      <c r="I303" s="30"/>
      <c r="J303" s="30"/>
      <c r="K303" s="30"/>
      <c r="L303" s="30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30"/>
      <c r="B304" s="5"/>
      <c r="C304" s="5"/>
      <c r="D304" s="30"/>
      <c r="E304" s="5"/>
      <c r="F304" s="30"/>
      <c r="G304" s="30"/>
      <c r="H304" s="30"/>
      <c r="I304" s="30"/>
      <c r="J304" s="30"/>
      <c r="K304" s="30"/>
      <c r="L304" s="30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30"/>
      <c r="B305" s="5"/>
      <c r="C305" s="5"/>
      <c r="D305" s="30"/>
      <c r="E305" s="5"/>
      <c r="F305" s="30"/>
      <c r="G305" s="30"/>
      <c r="H305" s="30"/>
      <c r="I305" s="30"/>
      <c r="J305" s="30"/>
      <c r="K305" s="30"/>
      <c r="L305" s="30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30"/>
      <c r="B306" s="5"/>
      <c r="C306" s="5"/>
      <c r="D306" s="30"/>
      <c r="E306" s="5"/>
      <c r="F306" s="30"/>
      <c r="G306" s="30"/>
      <c r="H306" s="30"/>
      <c r="I306" s="30"/>
      <c r="J306" s="30"/>
      <c r="K306" s="30"/>
      <c r="L306" s="30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30"/>
      <c r="B307" s="5"/>
      <c r="C307" s="5"/>
      <c r="D307" s="30"/>
      <c r="E307" s="5"/>
      <c r="F307" s="30"/>
      <c r="G307" s="30"/>
      <c r="H307" s="30"/>
      <c r="I307" s="30"/>
      <c r="J307" s="30"/>
      <c r="K307" s="30"/>
      <c r="L307" s="30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30"/>
      <c r="B308" s="5"/>
      <c r="C308" s="5"/>
      <c r="D308" s="30"/>
      <c r="E308" s="5"/>
      <c r="F308" s="30"/>
      <c r="G308" s="30"/>
      <c r="H308" s="30"/>
      <c r="I308" s="30"/>
      <c r="J308" s="30"/>
      <c r="K308" s="30"/>
      <c r="L308" s="30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30"/>
      <c r="B309" s="5"/>
      <c r="C309" s="5"/>
      <c r="D309" s="30"/>
      <c r="E309" s="5"/>
      <c r="F309" s="30"/>
      <c r="G309" s="30"/>
      <c r="H309" s="30"/>
      <c r="I309" s="30"/>
      <c r="J309" s="30"/>
      <c r="K309" s="30"/>
      <c r="L309" s="30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30"/>
      <c r="B310" s="5"/>
      <c r="C310" s="5"/>
      <c r="D310" s="30"/>
      <c r="E310" s="5"/>
      <c r="F310" s="30"/>
      <c r="G310" s="30"/>
      <c r="H310" s="30"/>
      <c r="I310" s="30"/>
      <c r="J310" s="30"/>
      <c r="K310" s="30"/>
      <c r="L310" s="30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30"/>
      <c r="B311" s="5"/>
      <c r="C311" s="5"/>
      <c r="D311" s="30"/>
      <c r="E311" s="5"/>
      <c r="F311" s="30"/>
      <c r="G311" s="30"/>
      <c r="H311" s="30"/>
      <c r="I311" s="30"/>
      <c r="J311" s="30"/>
      <c r="K311" s="30"/>
      <c r="L311" s="30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30"/>
      <c r="B312" s="5"/>
      <c r="C312" s="5"/>
      <c r="D312" s="30"/>
      <c r="E312" s="5"/>
      <c r="F312" s="30"/>
      <c r="G312" s="30"/>
      <c r="H312" s="30"/>
      <c r="I312" s="30"/>
      <c r="J312" s="30"/>
      <c r="K312" s="30"/>
      <c r="L312" s="30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30"/>
      <c r="B313" s="5"/>
      <c r="C313" s="5"/>
      <c r="D313" s="30"/>
      <c r="E313" s="5"/>
      <c r="F313" s="30"/>
      <c r="G313" s="30"/>
      <c r="H313" s="30"/>
      <c r="I313" s="30"/>
      <c r="J313" s="30"/>
      <c r="K313" s="30"/>
      <c r="L313" s="30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30"/>
      <c r="B314" s="5"/>
      <c r="C314" s="5"/>
      <c r="D314" s="30"/>
      <c r="E314" s="5"/>
      <c r="F314" s="30"/>
      <c r="G314" s="30"/>
      <c r="H314" s="30"/>
      <c r="I314" s="30"/>
      <c r="J314" s="30"/>
      <c r="K314" s="30"/>
      <c r="L314" s="30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30"/>
      <c r="B315" s="5"/>
      <c r="C315" s="5"/>
      <c r="D315" s="30"/>
      <c r="E315" s="5"/>
      <c r="F315" s="30"/>
      <c r="G315" s="30"/>
      <c r="H315" s="30"/>
      <c r="I315" s="30"/>
      <c r="J315" s="30"/>
      <c r="K315" s="30"/>
      <c r="L315" s="30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30"/>
      <c r="B316" s="5"/>
      <c r="C316" s="5"/>
      <c r="D316" s="30"/>
      <c r="E316" s="5"/>
      <c r="F316" s="30"/>
      <c r="G316" s="30"/>
      <c r="H316" s="30"/>
      <c r="I316" s="30"/>
      <c r="J316" s="30"/>
      <c r="K316" s="30"/>
      <c r="L316" s="30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30"/>
      <c r="B317" s="5"/>
      <c r="C317" s="5"/>
      <c r="D317" s="30"/>
      <c r="E317" s="5"/>
      <c r="F317" s="30"/>
      <c r="G317" s="30"/>
      <c r="H317" s="30"/>
      <c r="I317" s="30"/>
      <c r="J317" s="30"/>
      <c r="K317" s="30"/>
      <c r="L317" s="30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30"/>
      <c r="B318" s="5"/>
      <c r="C318" s="5"/>
      <c r="D318" s="30"/>
      <c r="E318" s="5"/>
      <c r="F318" s="30"/>
      <c r="G318" s="30"/>
      <c r="H318" s="30"/>
      <c r="I318" s="30"/>
      <c r="J318" s="30"/>
      <c r="K318" s="30"/>
      <c r="L318" s="30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30"/>
      <c r="B319" s="5"/>
      <c r="C319" s="5"/>
      <c r="D319" s="30"/>
      <c r="E319" s="5"/>
      <c r="F319" s="30"/>
      <c r="G319" s="30"/>
      <c r="H319" s="30"/>
      <c r="I319" s="30"/>
      <c r="J319" s="30"/>
      <c r="K319" s="30"/>
      <c r="L319" s="30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30"/>
      <c r="B320" s="5"/>
      <c r="C320" s="5"/>
      <c r="D320" s="30"/>
      <c r="E320" s="5"/>
      <c r="F320" s="30"/>
      <c r="G320" s="30"/>
      <c r="H320" s="30"/>
      <c r="I320" s="30"/>
      <c r="J320" s="30"/>
      <c r="K320" s="30"/>
      <c r="L320" s="30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30"/>
      <c r="B321" s="5"/>
      <c r="C321" s="5"/>
      <c r="D321" s="30"/>
      <c r="E321" s="5"/>
      <c r="F321" s="30"/>
      <c r="G321" s="30"/>
      <c r="H321" s="30"/>
      <c r="I321" s="30"/>
      <c r="J321" s="30"/>
      <c r="K321" s="30"/>
      <c r="L321" s="30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30"/>
      <c r="B322" s="5"/>
      <c r="C322" s="5"/>
      <c r="D322" s="30"/>
      <c r="E322" s="5"/>
      <c r="F322" s="30"/>
      <c r="G322" s="30"/>
      <c r="H322" s="30"/>
      <c r="I322" s="30"/>
      <c r="J322" s="30"/>
      <c r="K322" s="30"/>
      <c r="L322" s="30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30"/>
      <c r="B323" s="5"/>
      <c r="C323" s="5"/>
      <c r="D323" s="30"/>
      <c r="E323" s="5"/>
      <c r="F323" s="30"/>
      <c r="G323" s="30"/>
      <c r="H323" s="30"/>
      <c r="I323" s="30"/>
      <c r="J323" s="30"/>
      <c r="K323" s="30"/>
      <c r="L323" s="30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30"/>
      <c r="B324" s="5"/>
      <c r="C324" s="5"/>
      <c r="D324" s="30"/>
      <c r="E324" s="5"/>
      <c r="F324" s="30"/>
      <c r="G324" s="30"/>
      <c r="H324" s="30"/>
      <c r="I324" s="30"/>
      <c r="J324" s="30"/>
      <c r="K324" s="30"/>
      <c r="L324" s="30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30"/>
      <c r="B325" s="5"/>
      <c r="C325" s="5"/>
      <c r="D325" s="30"/>
      <c r="E325" s="5"/>
      <c r="F325" s="30"/>
      <c r="G325" s="30"/>
      <c r="H325" s="30"/>
      <c r="I325" s="30"/>
      <c r="J325" s="30"/>
      <c r="K325" s="30"/>
      <c r="L325" s="30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30"/>
      <c r="B326" s="5"/>
      <c r="C326" s="5"/>
      <c r="D326" s="30"/>
      <c r="E326" s="5"/>
      <c r="F326" s="30"/>
      <c r="G326" s="30"/>
      <c r="H326" s="30"/>
      <c r="I326" s="30"/>
      <c r="J326" s="30"/>
      <c r="K326" s="30"/>
      <c r="L326" s="30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30"/>
      <c r="B327" s="5"/>
      <c r="C327" s="5"/>
      <c r="D327" s="30"/>
      <c r="E327" s="5"/>
      <c r="F327" s="30"/>
      <c r="G327" s="30"/>
      <c r="H327" s="30"/>
      <c r="I327" s="30"/>
      <c r="J327" s="30"/>
      <c r="K327" s="30"/>
      <c r="L327" s="30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30"/>
      <c r="B328" s="5"/>
      <c r="C328" s="5"/>
      <c r="D328" s="30"/>
      <c r="E328" s="5"/>
      <c r="F328" s="30"/>
      <c r="G328" s="30"/>
      <c r="H328" s="30"/>
      <c r="I328" s="30"/>
      <c r="J328" s="30"/>
      <c r="K328" s="30"/>
      <c r="L328" s="30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30"/>
      <c r="B329" s="5"/>
      <c r="C329" s="5"/>
      <c r="D329" s="30"/>
      <c r="E329" s="5"/>
      <c r="F329" s="30"/>
      <c r="G329" s="30"/>
      <c r="H329" s="30"/>
      <c r="I329" s="30"/>
      <c r="J329" s="30"/>
      <c r="K329" s="30"/>
      <c r="L329" s="30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30"/>
      <c r="B330" s="5"/>
      <c r="C330" s="5"/>
      <c r="D330" s="30"/>
      <c r="E330" s="5"/>
      <c r="F330" s="30"/>
      <c r="G330" s="30"/>
      <c r="H330" s="30"/>
      <c r="I330" s="30"/>
      <c r="J330" s="30"/>
      <c r="K330" s="30"/>
      <c r="L330" s="30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30"/>
      <c r="B331" s="5"/>
      <c r="C331" s="5"/>
      <c r="D331" s="30"/>
      <c r="E331" s="5"/>
      <c r="F331" s="30"/>
      <c r="G331" s="30"/>
      <c r="H331" s="30"/>
      <c r="I331" s="30"/>
      <c r="J331" s="30"/>
      <c r="K331" s="30"/>
      <c r="L331" s="30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30"/>
      <c r="B332" s="5"/>
      <c r="C332" s="5"/>
      <c r="D332" s="30"/>
      <c r="E332" s="5"/>
      <c r="F332" s="30"/>
      <c r="G332" s="30"/>
      <c r="H332" s="30"/>
      <c r="I332" s="30"/>
      <c r="J332" s="30"/>
      <c r="K332" s="30"/>
      <c r="L332" s="30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30"/>
      <c r="B333" s="5"/>
      <c r="C333" s="5"/>
      <c r="D333" s="30"/>
      <c r="E333" s="5"/>
      <c r="F333" s="30"/>
      <c r="G333" s="30"/>
      <c r="H333" s="30"/>
      <c r="I333" s="30"/>
      <c r="J333" s="30"/>
      <c r="K333" s="30"/>
      <c r="L333" s="30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30"/>
      <c r="B334" s="5"/>
      <c r="C334" s="5"/>
      <c r="D334" s="30"/>
      <c r="E334" s="5"/>
      <c r="F334" s="30"/>
      <c r="G334" s="30"/>
      <c r="H334" s="30"/>
      <c r="I334" s="30"/>
      <c r="J334" s="30"/>
      <c r="K334" s="30"/>
      <c r="L334" s="30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30"/>
      <c r="B335" s="5"/>
      <c r="C335" s="5"/>
      <c r="D335" s="30"/>
      <c r="E335" s="5"/>
      <c r="F335" s="30"/>
      <c r="G335" s="30"/>
      <c r="H335" s="30"/>
      <c r="I335" s="30"/>
      <c r="J335" s="30"/>
      <c r="K335" s="30"/>
      <c r="L335" s="30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30"/>
      <c r="B336" s="5"/>
      <c r="C336" s="5"/>
      <c r="D336" s="30"/>
      <c r="E336" s="5"/>
      <c r="F336" s="30"/>
      <c r="G336" s="30"/>
      <c r="H336" s="30"/>
      <c r="I336" s="30"/>
      <c r="J336" s="30"/>
      <c r="K336" s="30"/>
      <c r="L336" s="30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30"/>
      <c r="B337" s="5"/>
      <c r="C337" s="5"/>
      <c r="D337" s="30"/>
      <c r="E337" s="5"/>
      <c r="F337" s="30"/>
      <c r="G337" s="30"/>
      <c r="H337" s="30"/>
      <c r="I337" s="30"/>
      <c r="J337" s="30"/>
      <c r="K337" s="30"/>
      <c r="L337" s="30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30"/>
      <c r="B338" s="5"/>
      <c r="C338" s="5"/>
      <c r="D338" s="30"/>
      <c r="E338" s="5"/>
      <c r="F338" s="30"/>
      <c r="G338" s="30"/>
      <c r="H338" s="30"/>
      <c r="I338" s="30"/>
      <c r="J338" s="30"/>
      <c r="K338" s="30"/>
      <c r="L338" s="30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30"/>
      <c r="B339" s="5"/>
      <c r="C339" s="5"/>
      <c r="D339" s="30"/>
      <c r="E339" s="5"/>
      <c r="F339" s="30"/>
      <c r="G339" s="30"/>
      <c r="H339" s="30"/>
      <c r="I339" s="30"/>
      <c r="J339" s="30"/>
      <c r="K339" s="30"/>
      <c r="L339" s="30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30"/>
      <c r="B340" s="5"/>
      <c r="C340" s="5"/>
      <c r="D340" s="30"/>
      <c r="E340" s="5"/>
      <c r="F340" s="30"/>
      <c r="G340" s="30"/>
      <c r="H340" s="30"/>
      <c r="I340" s="30"/>
      <c r="J340" s="30"/>
      <c r="K340" s="30"/>
      <c r="L340" s="30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30"/>
      <c r="B341" s="5"/>
      <c r="C341" s="5"/>
      <c r="D341" s="30"/>
      <c r="E341" s="5"/>
      <c r="F341" s="30"/>
      <c r="G341" s="30"/>
      <c r="H341" s="30"/>
      <c r="I341" s="30"/>
      <c r="J341" s="30"/>
      <c r="K341" s="30"/>
      <c r="L341" s="30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30"/>
      <c r="B342" s="5"/>
      <c r="C342" s="5"/>
      <c r="D342" s="30"/>
      <c r="E342" s="5"/>
      <c r="F342" s="30"/>
      <c r="G342" s="30"/>
      <c r="H342" s="30"/>
      <c r="I342" s="30"/>
      <c r="J342" s="30"/>
      <c r="K342" s="30"/>
      <c r="L342" s="30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30"/>
      <c r="B343" s="5"/>
      <c r="C343" s="5"/>
      <c r="D343" s="30"/>
      <c r="E343" s="5"/>
      <c r="F343" s="30"/>
      <c r="G343" s="30"/>
      <c r="H343" s="30"/>
      <c r="I343" s="30"/>
      <c r="J343" s="30"/>
      <c r="K343" s="30"/>
      <c r="L343" s="30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30"/>
      <c r="B344" s="5"/>
      <c r="C344" s="5"/>
      <c r="D344" s="30"/>
      <c r="E344" s="5"/>
      <c r="F344" s="30"/>
      <c r="G344" s="30"/>
      <c r="H344" s="30"/>
      <c r="I344" s="30"/>
      <c r="J344" s="30"/>
      <c r="K344" s="30"/>
      <c r="L344" s="30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30"/>
      <c r="B345" s="5"/>
      <c r="C345" s="5"/>
      <c r="D345" s="30"/>
      <c r="E345" s="5"/>
      <c r="F345" s="30"/>
      <c r="G345" s="30"/>
      <c r="H345" s="30"/>
      <c r="I345" s="30"/>
      <c r="J345" s="30"/>
      <c r="K345" s="30"/>
      <c r="L345" s="30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30"/>
      <c r="B346" s="5"/>
      <c r="C346" s="5"/>
      <c r="D346" s="30"/>
      <c r="E346" s="5"/>
      <c r="F346" s="30"/>
      <c r="G346" s="30"/>
      <c r="H346" s="30"/>
      <c r="I346" s="30"/>
      <c r="J346" s="30"/>
      <c r="K346" s="30"/>
      <c r="L346" s="30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30"/>
      <c r="B347" s="5"/>
      <c r="C347" s="5"/>
      <c r="D347" s="30"/>
      <c r="E347" s="5"/>
      <c r="F347" s="30"/>
      <c r="G347" s="30"/>
      <c r="H347" s="30"/>
      <c r="I347" s="30"/>
      <c r="J347" s="30"/>
      <c r="K347" s="30"/>
      <c r="L347" s="30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30"/>
      <c r="B348" s="5"/>
      <c r="C348" s="5"/>
      <c r="D348" s="30"/>
      <c r="E348" s="5"/>
      <c r="F348" s="30"/>
      <c r="G348" s="30"/>
      <c r="H348" s="30"/>
      <c r="I348" s="30"/>
      <c r="J348" s="30"/>
      <c r="K348" s="30"/>
      <c r="L348" s="30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30"/>
      <c r="B349" s="5"/>
      <c r="C349" s="5"/>
      <c r="D349" s="30"/>
      <c r="E349" s="5"/>
      <c r="F349" s="30"/>
      <c r="G349" s="30"/>
      <c r="H349" s="30"/>
      <c r="I349" s="30"/>
      <c r="J349" s="30"/>
      <c r="K349" s="30"/>
      <c r="L349" s="30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30"/>
      <c r="B350" s="5"/>
      <c r="C350" s="5"/>
      <c r="D350" s="30"/>
      <c r="E350" s="5"/>
      <c r="F350" s="30"/>
      <c r="G350" s="30"/>
      <c r="H350" s="30"/>
      <c r="I350" s="30"/>
      <c r="J350" s="30"/>
      <c r="K350" s="30"/>
      <c r="L350" s="30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30"/>
      <c r="B351" s="5"/>
      <c r="C351" s="5"/>
      <c r="D351" s="30"/>
      <c r="E351" s="5"/>
      <c r="F351" s="30"/>
      <c r="G351" s="30"/>
      <c r="H351" s="30"/>
      <c r="I351" s="30"/>
      <c r="J351" s="30"/>
      <c r="K351" s="30"/>
      <c r="L351" s="30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30"/>
      <c r="B352" s="5"/>
      <c r="C352" s="5"/>
      <c r="D352" s="30"/>
      <c r="E352" s="5"/>
      <c r="F352" s="30"/>
      <c r="G352" s="30"/>
      <c r="H352" s="30"/>
      <c r="I352" s="30"/>
      <c r="J352" s="30"/>
      <c r="K352" s="30"/>
      <c r="L352" s="30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30"/>
      <c r="B353" s="5"/>
      <c r="C353" s="5"/>
      <c r="D353" s="30"/>
      <c r="E353" s="5"/>
      <c r="F353" s="30"/>
      <c r="G353" s="30"/>
      <c r="H353" s="30"/>
      <c r="I353" s="30"/>
      <c r="J353" s="30"/>
      <c r="K353" s="30"/>
      <c r="L353" s="30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30"/>
      <c r="B354" s="5"/>
      <c r="C354" s="5"/>
      <c r="D354" s="30"/>
      <c r="E354" s="5"/>
      <c r="F354" s="30"/>
      <c r="G354" s="30"/>
      <c r="H354" s="30"/>
      <c r="I354" s="30"/>
      <c r="J354" s="30"/>
      <c r="K354" s="30"/>
      <c r="L354" s="30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30"/>
      <c r="B355" s="5"/>
      <c r="C355" s="5"/>
      <c r="D355" s="30"/>
      <c r="E355" s="5"/>
      <c r="F355" s="30"/>
      <c r="G355" s="30"/>
      <c r="H355" s="30"/>
      <c r="I355" s="30"/>
      <c r="J355" s="30"/>
      <c r="K355" s="30"/>
      <c r="L355" s="30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30"/>
      <c r="B356" s="5"/>
      <c r="C356" s="5"/>
      <c r="D356" s="30"/>
      <c r="E356" s="5"/>
      <c r="F356" s="30"/>
      <c r="G356" s="30"/>
      <c r="H356" s="30"/>
      <c r="I356" s="30"/>
      <c r="J356" s="30"/>
      <c r="K356" s="30"/>
      <c r="L356" s="30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30"/>
      <c r="B357" s="5"/>
      <c r="C357" s="5"/>
      <c r="D357" s="30"/>
      <c r="E357" s="5"/>
      <c r="F357" s="30"/>
      <c r="G357" s="30"/>
      <c r="H357" s="30"/>
      <c r="I357" s="30"/>
      <c r="J357" s="30"/>
      <c r="K357" s="30"/>
      <c r="L357" s="30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30"/>
      <c r="B358" s="5"/>
      <c r="C358" s="5"/>
      <c r="D358" s="30"/>
      <c r="E358" s="5"/>
      <c r="F358" s="30"/>
      <c r="G358" s="30"/>
      <c r="H358" s="30"/>
      <c r="I358" s="30"/>
      <c r="J358" s="30"/>
      <c r="K358" s="30"/>
      <c r="L358" s="30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30"/>
      <c r="B359" s="5"/>
      <c r="C359" s="5"/>
      <c r="D359" s="30"/>
      <c r="E359" s="5"/>
      <c r="F359" s="30"/>
      <c r="G359" s="30"/>
      <c r="H359" s="30"/>
      <c r="I359" s="30"/>
      <c r="J359" s="30"/>
      <c r="K359" s="30"/>
      <c r="L359" s="30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30"/>
      <c r="B360" s="5"/>
      <c r="C360" s="5"/>
      <c r="D360" s="30"/>
      <c r="E360" s="5"/>
      <c r="F360" s="30"/>
      <c r="G360" s="30"/>
      <c r="H360" s="30"/>
      <c r="I360" s="30"/>
      <c r="J360" s="30"/>
      <c r="K360" s="30"/>
      <c r="L360" s="30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30"/>
      <c r="B361" s="5"/>
      <c r="C361" s="5"/>
      <c r="D361" s="30"/>
      <c r="E361" s="5"/>
      <c r="F361" s="30"/>
      <c r="G361" s="30"/>
      <c r="H361" s="30"/>
      <c r="I361" s="30"/>
      <c r="J361" s="30"/>
      <c r="K361" s="30"/>
      <c r="L361" s="30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30"/>
      <c r="B362" s="5"/>
      <c r="C362" s="5"/>
      <c r="D362" s="30"/>
      <c r="E362" s="5"/>
      <c r="F362" s="30"/>
      <c r="G362" s="30"/>
      <c r="H362" s="30"/>
      <c r="I362" s="30"/>
      <c r="J362" s="30"/>
      <c r="K362" s="30"/>
      <c r="L362" s="30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30"/>
      <c r="B363" s="5"/>
      <c r="C363" s="5"/>
      <c r="D363" s="30"/>
      <c r="E363" s="5"/>
      <c r="F363" s="30"/>
      <c r="G363" s="30"/>
      <c r="H363" s="30"/>
      <c r="I363" s="30"/>
      <c r="J363" s="30"/>
      <c r="K363" s="30"/>
      <c r="L363" s="30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30"/>
      <c r="B364" s="5"/>
      <c r="C364" s="5"/>
      <c r="D364" s="30"/>
      <c r="E364" s="5"/>
      <c r="F364" s="30"/>
      <c r="G364" s="30"/>
      <c r="H364" s="30"/>
      <c r="I364" s="30"/>
      <c r="J364" s="30"/>
      <c r="K364" s="30"/>
      <c r="L364" s="30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30"/>
      <c r="B365" s="5"/>
      <c r="C365" s="5"/>
      <c r="D365" s="30"/>
      <c r="E365" s="5"/>
      <c r="F365" s="30"/>
      <c r="G365" s="30"/>
      <c r="H365" s="30"/>
      <c r="I365" s="30"/>
      <c r="J365" s="30"/>
      <c r="K365" s="30"/>
      <c r="L365" s="30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30"/>
      <c r="B366" s="5"/>
      <c r="C366" s="5"/>
      <c r="D366" s="30"/>
      <c r="E366" s="5"/>
      <c r="F366" s="30"/>
      <c r="G366" s="30"/>
      <c r="H366" s="30"/>
      <c r="I366" s="30"/>
      <c r="J366" s="30"/>
      <c r="K366" s="30"/>
      <c r="L366" s="30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30"/>
      <c r="B367" s="5"/>
      <c r="C367" s="5"/>
      <c r="D367" s="30"/>
      <c r="E367" s="5"/>
      <c r="F367" s="30"/>
      <c r="G367" s="30"/>
      <c r="H367" s="30"/>
      <c r="I367" s="30"/>
      <c r="J367" s="30"/>
      <c r="K367" s="30"/>
      <c r="L367" s="30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30"/>
      <c r="B368" s="5"/>
      <c r="C368" s="5"/>
      <c r="D368" s="30"/>
      <c r="E368" s="5"/>
      <c r="F368" s="30"/>
      <c r="G368" s="30"/>
      <c r="H368" s="30"/>
      <c r="I368" s="30"/>
      <c r="J368" s="30"/>
      <c r="K368" s="30"/>
      <c r="L368" s="30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30"/>
      <c r="B369" s="5"/>
      <c r="C369" s="5"/>
      <c r="D369" s="30"/>
      <c r="E369" s="5"/>
      <c r="F369" s="30"/>
      <c r="G369" s="30"/>
      <c r="H369" s="30"/>
      <c r="I369" s="30"/>
      <c r="J369" s="30"/>
      <c r="K369" s="30"/>
      <c r="L369" s="30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30"/>
      <c r="B370" s="5"/>
      <c r="C370" s="5"/>
      <c r="D370" s="30"/>
      <c r="E370" s="5"/>
      <c r="F370" s="30"/>
      <c r="G370" s="30"/>
      <c r="H370" s="30"/>
      <c r="I370" s="30"/>
      <c r="J370" s="30"/>
      <c r="K370" s="30"/>
      <c r="L370" s="30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30"/>
      <c r="B371" s="5"/>
      <c r="C371" s="5"/>
      <c r="D371" s="30"/>
      <c r="E371" s="5"/>
      <c r="F371" s="30"/>
      <c r="G371" s="30"/>
      <c r="H371" s="30"/>
      <c r="I371" s="30"/>
      <c r="J371" s="30"/>
      <c r="K371" s="30"/>
      <c r="L371" s="30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30"/>
      <c r="B372" s="5"/>
      <c r="C372" s="5"/>
      <c r="D372" s="30"/>
      <c r="E372" s="5"/>
      <c r="F372" s="30"/>
      <c r="G372" s="30"/>
      <c r="H372" s="30"/>
      <c r="I372" s="30"/>
      <c r="J372" s="30"/>
      <c r="K372" s="30"/>
      <c r="L372" s="30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30"/>
      <c r="B373" s="5"/>
      <c r="C373" s="5"/>
      <c r="D373" s="30"/>
      <c r="E373" s="5"/>
      <c r="F373" s="30"/>
      <c r="G373" s="30"/>
      <c r="H373" s="30"/>
      <c r="I373" s="30"/>
      <c r="J373" s="30"/>
      <c r="K373" s="30"/>
      <c r="L373" s="30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30"/>
      <c r="B374" s="5"/>
      <c r="C374" s="5"/>
      <c r="D374" s="30"/>
      <c r="E374" s="5"/>
      <c r="F374" s="30"/>
      <c r="G374" s="30"/>
      <c r="H374" s="30"/>
      <c r="I374" s="30"/>
      <c r="J374" s="30"/>
      <c r="K374" s="30"/>
      <c r="L374" s="30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30"/>
      <c r="B375" s="5"/>
      <c r="C375" s="5"/>
      <c r="D375" s="30"/>
      <c r="E375" s="5"/>
      <c r="F375" s="30"/>
      <c r="G375" s="30"/>
      <c r="H375" s="30"/>
      <c r="I375" s="30"/>
      <c r="J375" s="30"/>
      <c r="K375" s="30"/>
      <c r="L375" s="30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30"/>
      <c r="B376" s="5"/>
      <c r="C376" s="5"/>
      <c r="D376" s="30"/>
      <c r="E376" s="5"/>
      <c r="F376" s="30"/>
      <c r="G376" s="30"/>
      <c r="H376" s="30"/>
      <c r="I376" s="30"/>
      <c r="J376" s="30"/>
      <c r="K376" s="30"/>
      <c r="L376" s="30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30"/>
      <c r="B377" s="5"/>
      <c r="C377" s="5"/>
      <c r="D377" s="30"/>
      <c r="E377" s="5"/>
      <c r="F377" s="30"/>
      <c r="G377" s="30"/>
      <c r="H377" s="30"/>
      <c r="I377" s="30"/>
      <c r="J377" s="30"/>
      <c r="K377" s="30"/>
      <c r="L377" s="30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30"/>
      <c r="B378" s="5"/>
      <c r="C378" s="5"/>
      <c r="D378" s="30"/>
      <c r="E378" s="5"/>
      <c r="F378" s="30"/>
      <c r="G378" s="30"/>
      <c r="H378" s="30"/>
      <c r="I378" s="30"/>
      <c r="J378" s="30"/>
      <c r="K378" s="30"/>
      <c r="L378" s="30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30"/>
      <c r="B379" s="5"/>
      <c r="C379" s="5"/>
      <c r="D379" s="30"/>
      <c r="E379" s="5"/>
      <c r="F379" s="30"/>
      <c r="G379" s="30"/>
      <c r="H379" s="30"/>
      <c r="I379" s="30"/>
      <c r="J379" s="30"/>
      <c r="K379" s="30"/>
      <c r="L379" s="30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30"/>
      <c r="B380" s="5"/>
      <c r="C380" s="5"/>
      <c r="D380" s="30"/>
      <c r="E380" s="5"/>
      <c r="F380" s="30"/>
      <c r="G380" s="30"/>
      <c r="H380" s="30"/>
      <c r="I380" s="30"/>
      <c r="J380" s="30"/>
      <c r="K380" s="30"/>
      <c r="L380" s="30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30"/>
      <c r="B381" s="5"/>
      <c r="C381" s="5"/>
      <c r="D381" s="30"/>
      <c r="E381" s="5"/>
      <c r="F381" s="30"/>
      <c r="G381" s="30"/>
      <c r="H381" s="30"/>
      <c r="I381" s="30"/>
      <c r="J381" s="30"/>
      <c r="K381" s="30"/>
      <c r="L381" s="30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30"/>
      <c r="B382" s="5"/>
      <c r="C382" s="5"/>
      <c r="D382" s="30"/>
      <c r="E382" s="5"/>
      <c r="F382" s="30"/>
      <c r="G382" s="30"/>
      <c r="H382" s="30"/>
      <c r="I382" s="30"/>
      <c r="J382" s="30"/>
      <c r="K382" s="30"/>
      <c r="L382" s="30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30"/>
      <c r="B383" s="5"/>
      <c r="C383" s="5"/>
      <c r="D383" s="30"/>
      <c r="E383" s="5"/>
      <c r="F383" s="30"/>
      <c r="G383" s="30"/>
      <c r="H383" s="30"/>
      <c r="I383" s="30"/>
      <c r="J383" s="30"/>
      <c r="K383" s="30"/>
      <c r="L383" s="30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30"/>
      <c r="B384" s="5"/>
      <c r="C384" s="5"/>
      <c r="D384" s="30"/>
      <c r="E384" s="5"/>
      <c r="F384" s="30"/>
      <c r="G384" s="30"/>
      <c r="H384" s="30"/>
      <c r="I384" s="30"/>
      <c r="J384" s="30"/>
      <c r="K384" s="30"/>
      <c r="L384" s="30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30"/>
      <c r="B385" s="5"/>
      <c r="C385" s="5"/>
      <c r="D385" s="30"/>
      <c r="E385" s="5"/>
      <c r="F385" s="30"/>
      <c r="G385" s="30"/>
      <c r="H385" s="30"/>
      <c r="I385" s="30"/>
      <c r="J385" s="30"/>
      <c r="K385" s="30"/>
      <c r="L385" s="30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30"/>
      <c r="B386" s="5"/>
      <c r="C386" s="5"/>
      <c r="D386" s="30"/>
      <c r="E386" s="5"/>
      <c r="F386" s="30"/>
      <c r="G386" s="30"/>
      <c r="H386" s="30"/>
      <c r="I386" s="30"/>
      <c r="J386" s="30"/>
      <c r="K386" s="30"/>
      <c r="L386" s="30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30"/>
      <c r="B387" s="5"/>
      <c r="C387" s="5"/>
      <c r="D387" s="30"/>
      <c r="E387" s="5"/>
      <c r="F387" s="30"/>
      <c r="G387" s="30"/>
      <c r="H387" s="30"/>
      <c r="I387" s="30"/>
      <c r="J387" s="30"/>
      <c r="K387" s="30"/>
      <c r="L387" s="30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30"/>
      <c r="B388" s="5"/>
      <c r="C388" s="5"/>
      <c r="D388" s="30"/>
      <c r="E388" s="5"/>
      <c r="F388" s="30"/>
      <c r="G388" s="30"/>
      <c r="H388" s="30"/>
      <c r="I388" s="30"/>
      <c r="J388" s="30"/>
      <c r="K388" s="30"/>
      <c r="L388" s="30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30"/>
      <c r="B389" s="5"/>
      <c r="C389" s="5"/>
      <c r="D389" s="30"/>
      <c r="E389" s="5"/>
      <c r="F389" s="30"/>
      <c r="G389" s="30"/>
      <c r="H389" s="30"/>
      <c r="I389" s="30"/>
      <c r="J389" s="30"/>
      <c r="K389" s="30"/>
      <c r="L389" s="30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30"/>
      <c r="B390" s="5"/>
      <c r="C390" s="5"/>
      <c r="D390" s="30"/>
      <c r="E390" s="5"/>
      <c r="F390" s="30"/>
      <c r="G390" s="30"/>
      <c r="H390" s="30"/>
      <c r="I390" s="30"/>
      <c r="J390" s="30"/>
      <c r="K390" s="30"/>
      <c r="L390" s="30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30"/>
      <c r="B391" s="5"/>
      <c r="C391" s="5"/>
      <c r="D391" s="30"/>
      <c r="E391" s="5"/>
      <c r="F391" s="30"/>
      <c r="G391" s="30"/>
      <c r="H391" s="30"/>
      <c r="I391" s="30"/>
      <c r="J391" s="30"/>
      <c r="K391" s="30"/>
      <c r="L391" s="30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30"/>
      <c r="B392" s="5"/>
      <c r="C392" s="5"/>
      <c r="D392" s="30"/>
      <c r="E392" s="5"/>
      <c r="F392" s="30"/>
      <c r="G392" s="30"/>
      <c r="H392" s="30"/>
      <c r="I392" s="30"/>
      <c r="J392" s="30"/>
      <c r="K392" s="30"/>
      <c r="L392" s="30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30"/>
      <c r="B393" s="5"/>
      <c r="C393" s="5"/>
      <c r="D393" s="30"/>
      <c r="E393" s="5"/>
      <c r="F393" s="30"/>
      <c r="G393" s="30"/>
      <c r="H393" s="30"/>
      <c r="I393" s="30"/>
      <c r="J393" s="30"/>
      <c r="K393" s="30"/>
      <c r="L393" s="30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30"/>
      <c r="B394" s="5"/>
      <c r="C394" s="5"/>
      <c r="D394" s="30"/>
      <c r="E394" s="5"/>
      <c r="F394" s="30"/>
      <c r="G394" s="30"/>
      <c r="H394" s="30"/>
      <c r="I394" s="30"/>
      <c r="J394" s="30"/>
      <c r="K394" s="30"/>
      <c r="L394" s="30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30"/>
      <c r="B395" s="5"/>
      <c r="C395" s="5"/>
      <c r="D395" s="30"/>
      <c r="E395" s="5"/>
      <c r="F395" s="30"/>
      <c r="G395" s="30"/>
      <c r="H395" s="30"/>
      <c r="I395" s="30"/>
      <c r="J395" s="30"/>
      <c r="K395" s="30"/>
      <c r="L395" s="30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30"/>
      <c r="B396" s="5"/>
      <c r="C396" s="5"/>
      <c r="D396" s="30"/>
      <c r="E396" s="5"/>
      <c r="F396" s="30"/>
      <c r="G396" s="30"/>
      <c r="H396" s="30"/>
      <c r="I396" s="30"/>
      <c r="J396" s="30"/>
      <c r="K396" s="30"/>
      <c r="L396" s="30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30"/>
      <c r="B397" s="5"/>
      <c r="C397" s="5"/>
      <c r="D397" s="30"/>
      <c r="E397" s="5"/>
      <c r="F397" s="30"/>
      <c r="G397" s="30"/>
      <c r="H397" s="30"/>
      <c r="I397" s="30"/>
      <c r="J397" s="30"/>
      <c r="K397" s="30"/>
      <c r="L397" s="30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30"/>
      <c r="B398" s="5"/>
      <c r="C398" s="5"/>
      <c r="D398" s="30"/>
      <c r="E398" s="5"/>
      <c r="F398" s="30"/>
      <c r="G398" s="30"/>
      <c r="H398" s="30"/>
      <c r="I398" s="30"/>
      <c r="J398" s="30"/>
      <c r="K398" s="30"/>
      <c r="L398" s="30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30"/>
      <c r="B399" s="5"/>
      <c r="C399" s="5"/>
      <c r="D399" s="30"/>
      <c r="E399" s="5"/>
      <c r="F399" s="30"/>
      <c r="G399" s="30"/>
      <c r="H399" s="30"/>
      <c r="I399" s="30"/>
      <c r="J399" s="30"/>
      <c r="K399" s="30"/>
      <c r="L399" s="30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30"/>
      <c r="B400" s="5"/>
      <c r="C400" s="5"/>
      <c r="D400" s="30"/>
      <c r="E400" s="5"/>
      <c r="F400" s="30"/>
      <c r="G400" s="30"/>
      <c r="H400" s="30"/>
      <c r="I400" s="30"/>
      <c r="J400" s="30"/>
      <c r="K400" s="30"/>
      <c r="L400" s="30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30"/>
      <c r="B401" s="5"/>
      <c r="C401" s="5"/>
      <c r="D401" s="30"/>
      <c r="E401" s="5"/>
      <c r="F401" s="30"/>
      <c r="G401" s="30"/>
      <c r="H401" s="30"/>
      <c r="I401" s="30"/>
      <c r="J401" s="30"/>
      <c r="K401" s="30"/>
      <c r="L401" s="30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30"/>
      <c r="B402" s="5"/>
      <c r="C402" s="5"/>
      <c r="D402" s="30"/>
      <c r="E402" s="5"/>
      <c r="F402" s="30"/>
      <c r="G402" s="30"/>
      <c r="H402" s="30"/>
      <c r="I402" s="30"/>
      <c r="J402" s="30"/>
      <c r="K402" s="30"/>
      <c r="L402" s="30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30"/>
      <c r="B403" s="5"/>
      <c r="C403" s="5"/>
      <c r="D403" s="30"/>
      <c r="E403" s="5"/>
      <c r="F403" s="30"/>
      <c r="G403" s="30"/>
      <c r="H403" s="30"/>
      <c r="I403" s="30"/>
      <c r="J403" s="30"/>
      <c r="K403" s="30"/>
      <c r="L403" s="30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30"/>
      <c r="B404" s="5"/>
      <c r="C404" s="5"/>
      <c r="D404" s="30"/>
      <c r="E404" s="5"/>
      <c r="F404" s="30"/>
      <c r="G404" s="30"/>
      <c r="H404" s="30"/>
      <c r="I404" s="30"/>
      <c r="J404" s="30"/>
      <c r="K404" s="30"/>
      <c r="L404" s="30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30"/>
      <c r="B405" s="5"/>
      <c r="C405" s="5"/>
      <c r="D405" s="30"/>
      <c r="E405" s="5"/>
      <c r="F405" s="30"/>
      <c r="G405" s="30"/>
      <c r="H405" s="30"/>
      <c r="I405" s="30"/>
      <c r="J405" s="30"/>
      <c r="K405" s="30"/>
      <c r="L405" s="30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30"/>
      <c r="B406" s="5"/>
      <c r="C406" s="5"/>
      <c r="D406" s="30"/>
      <c r="E406" s="5"/>
      <c r="F406" s="30"/>
      <c r="G406" s="30"/>
      <c r="H406" s="30"/>
      <c r="I406" s="30"/>
      <c r="J406" s="30"/>
      <c r="K406" s="30"/>
      <c r="L406" s="30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30"/>
      <c r="B407" s="5"/>
      <c r="C407" s="5"/>
      <c r="D407" s="30"/>
      <c r="E407" s="5"/>
      <c r="F407" s="30"/>
      <c r="G407" s="30"/>
      <c r="H407" s="30"/>
      <c r="I407" s="30"/>
      <c r="J407" s="30"/>
      <c r="K407" s="30"/>
      <c r="L407" s="30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30"/>
      <c r="B408" s="5"/>
      <c r="C408" s="5"/>
      <c r="D408" s="30"/>
      <c r="E408" s="5"/>
      <c r="F408" s="30"/>
      <c r="G408" s="30"/>
      <c r="H408" s="30"/>
      <c r="I408" s="30"/>
      <c r="J408" s="30"/>
      <c r="K408" s="30"/>
      <c r="L408" s="30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30"/>
      <c r="B409" s="5"/>
      <c r="C409" s="5"/>
      <c r="D409" s="30"/>
      <c r="E409" s="5"/>
      <c r="F409" s="30"/>
      <c r="G409" s="30"/>
      <c r="H409" s="30"/>
      <c r="I409" s="30"/>
      <c r="J409" s="30"/>
      <c r="K409" s="30"/>
      <c r="L409" s="30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30"/>
      <c r="B410" s="5"/>
      <c r="C410" s="5"/>
      <c r="D410" s="30"/>
      <c r="E410" s="5"/>
      <c r="F410" s="30"/>
      <c r="G410" s="30"/>
      <c r="H410" s="30"/>
      <c r="I410" s="30"/>
      <c r="J410" s="30"/>
      <c r="K410" s="30"/>
      <c r="L410" s="30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30"/>
      <c r="B411" s="5"/>
      <c r="C411" s="5"/>
      <c r="D411" s="30"/>
      <c r="E411" s="5"/>
      <c r="F411" s="30"/>
      <c r="G411" s="30"/>
      <c r="H411" s="30"/>
      <c r="I411" s="30"/>
      <c r="J411" s="30"/>
      <c r="K411" s="30"/>
      <c r="L411" s="30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30"/>
      <c r="B412" s="5"/>
      <c r="C412" s="5"/>
      <c r="D412" s="30"/>
      <c r="E412" s="5"/>
      <c r="F412" s="30"/>
      <c r="G412" s="30"/>
      <c r="H412" s="30"/>
      <c r="I412" s="30"/>
      <c r="J412" s="30"/>
      <c r="K412" s="30"/>
      <c r="L412" s="30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30"/>
      <c r="B413" s="5"/>
      <c r="C413" s="5"/>
      <c r="D413" s="30"/>
      <c r="E413" s="5"/>
      <c r="F413" s="30"/>
      <c r="G413" s="30"/>
      <c r="H413" s="30"/>
      <c r="I413" s="30"/>
      <c r="J413" s="30"/>
      <c r="K413" s="30"/>
      <c r="L413" s="30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30"/>
      <c r="B414" s="5"/>
      <c r="C414" s="5"/>
      <c r="D414" s="30"/>
      <c r="E414" s="5"/>
      <c r="F414" s="30"/>
      <c r="G414" s="30"/>
      <c r="H414" s="30"/>
      <c r="I414" s="30"/>
      <c r="J414" s="30"/>
      <c r="K414" s="30"/>
      <c r="L414" s="30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30"/>
      <c r="B415" s="5"/>
      <c r="C415" s="5"/>
      <c r="D415" s="30"/>
      <c r="E415" s="5"/>
      <c r="F415" s="30"/>
      <c r="G415" s="30"/>
      <c r="H415" s="30"/>
      <c r="I415" s="30"/>
      <c r="J415" s="30"/>
      <c r="K415" s="30"/>
      <c r="L415" s="30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30"/>
      <c r="B416" s="5"/>
      <c r="C416" s="5"/>
      <c r="D416" s="30"/>
      <c r="E416" s="5"/>
      <c r="F416" s="30"/>
      <c r="G416" s="30"/>
      <c r="H416" s="30"/>
      <c r="I416" s="30"/>
      <c r="J416" s="30"/>
      <c r="K416" s="30"/>
      <c r="L416" s="30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30"/>
      <c r="B417" s="5"/>
      <c r="C417" s="5"/>
      <c r="D417" s="30"/>
      <c r="E417" s="5"/>
      <c r="F417" s="30"/>
      <c r="G417" s="30"/>
      <c r="H417" s="30"/>
      <c r="I417" s="30"/>
      <c r="J417" s="30"/>
      <c r="K417" s="30"/>
      <c r="L417" s="30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30"/>
      <c r="B418" s="5"/>
      <c r="C418" s="5"/>
      <c r="D418" s="30"/>
      <c r="E418" s="5"/>
      <c r="F418" s="30"/>
      <c r="G418" s="30"/>
      <c r="H418" s="30"/>
      <c r="I418" s="30"/>
      <c r="J418" s="30"/>
      <c r="K418" s="30"/>
      <c r="L418" s="30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30"/>
      <c r="B419" s="5"/>
      <c r="C419" s="5"/>
      <c r="D419" s="30"/>
      <c r="E419" s="5"/>
      <c r="F419" s="30"/>
      <c r="G419" s="30"/>
      <c r="H419" s="30"/>
      <c r="I419" s="30"/>
      <c r="J419" s="30"/>
      <c r="K419" s="30"/>
      <c r="L419" s="30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30"/>
      <c r="B420" s="5"/>
      <c r="C420" s="5"/>
      <c r="D420" s="30"/>
      <c r="E420" s="5"/>
      <c r="F420" s="30"/>
      <c r="G420" s="30"/>
      <c r="H420" s="30"/>
      <c r="I420" s="30"/>
      <c r="J420" s="30"/>
      <c r="K420" s="30"/>
      <c r="L420" s="30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30"/>
      <c r="B421" s="5"/>
      <c r="C421" s="5"/>
      <c r="D421" s="30"/>
      <c r="E421" s="5"/>
      <c r="F421" s="30"/>
      <c r="G421" s="30"/>
      <c r="H421" s="30"/>
      <c r="I421" s="30"/>
      <c r="J421" s="30"/>
      <c r="K421" s="30"/>
      <c r="L421" s="30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30"/>
      <c r="B422" s="5"/>
      <c r="C422" s="5"/>
      <c r="D422" s="30"/>
      <c r="E422" s="5"/>
      <c r="F422" s="30"/>
      <c r="G422" s="30"/>
      <c r="H422" s="30"/>
      <c r="I422" s="30"/>
      <c r="J422" s="30"/>
      <c r="K422" s="30"/>
      <c r="L422" s="30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30"/>
      <c r="B423" s="5"/>
      <c r="C423" s="5"/>
      <c r="D423" s="30"/>
      <c r="E423" s="5"/>
      <c r="F423" s="30"/>
      <c r="G423" s="30"/>
      <c r="H423" s="30"/>
      <c r="I423" s="30"/>
      <c r="J423" s="30"/>
      <c r="K423" s="30"/>
      <c r="L423" s="30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30"/>
      <c r="B424" s="5"/>
      <c r="C424" s="5"/>
      <c r="D424" s="30"/>
      <c r="E424" s="5"/>
      <c r="F424" s="30"/>
      <c r="G424" s="30"/>
      <c r="H424" s="30"/>
      <c r="I424" s="30"/>
      <c r="J424" s="30"/>
      <c r="K424" s="30"/>
      <c r="L424" s="30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30"/>
      <c r="B425" s="5"/>
      <c r="C425" s="5"/>
      <c r="D425" s="30"/>
      <c r="E425" s="5"/>
      <c r="F425" s="30"/>
      <c r="G425" s="30"/>
      <c r="H425" s="30"/>
      <c r="I425" s="30"/>
      <c r="J425" s="30"/>
      <c r="K425" s="30"/>
      <c r="L425" s="30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30"/>
      <c r="B426" s="5"/>
      <c r="C426" s="5"/>
      <c r="D426" s="30"/>
      <c r="E426" s="5"/>
      <c r="F426" s="30"/>
      <c r="G426" s="30"/>
      <c r="H426" s="30"/>
      <c r="I426" s="30"/>
      <c r="J426" s="30"/>
      <c r="K426" s="30"/>
      <c r="L426" s="30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30"/>
      <c r="B427" s="5"/>
      <c r="C427" s="5"/>
      <c r="D427" s="30"/>
      <c r="E427" s="5"/>
      <c r="F427" s="30"/>
      <c r="G427" s="30"/>
      <c r="H427" s="30"/>
      <c r="I427" s="30"/>
      <c r="J427" s="30"/>
      <c r="K427" s="30"/>
      <c r="L427" s="30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30"/>
      <c r="B428" s="5"/>
      <c r="C428" s="5"/>
      <c r="D428" s="30"/>
      <c r="E428" s="5"/>
      <c r="F428" s="30"/>
      <c r="G428" s="30"/>
      <c r="H428" s="30"/>
      <c r="I428" s="30"/>
      <c r="J428" s="30"/>
      <c r="K428" s="30"/>
      <c r="L428" s="30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30"/>
      <c r="B429" s="5"/>
      <c r="C429" s="5"/>
      <c r="D429" s="30"/>
      <c r="E429" s="5"/>
      <c r="F429" s="30"/>
      <c r="G429" s="30"/>
      <c r="H429" s="30"/>
      <c r="I429" s="30"/>
      <c r="J429" s="30"/>
      <c r="K429" s="30"/>
      <c r="L429" s="30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30"/>
      <c r="B430" s="5"/>
      <c r="C430" s="5"/>
      <c r="D430" s="30"/>
      <c r="E430" s="5"/>
      <c r="F430" s="30"/>
      <c r="G430" s="30"/>
      <c r="H430" s="30"/>
      <c r="I430" s="30"/>
      <c r="J430" s="30"/>
      <c r="K430" s="30"/>
      <c r="L430" s="30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30"/>
      <c r="B431" s="5"/>
      <c r="C431" s="5"/>
      <c r="D431" s="30"/>
      <c r="E431" s="5"/>
      <c r="F431" s="30"/>
      <c r="G431" s="30"/>
      <c r="H431" s="30"/>
      <c r="I431" s="30"/>
      <c r="J431" s="30"/>
      <c r="K431" s="30"/>
      <c r="L431" s="30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30"/>
      <c r="B432" s="5"/>
      <c r="C432" s="5"/>
      <c r="D432" s="30"/>
      <c r="E432" s="5"/>
      <c r="F432" s="30"/>
      <c r="G432" s="30"/>
      <c r="H432" s="30"/>
      <c r="I432" s="30"/>
      <c r="J432" s="30"/>
      <c r="K432" s="30"/>
      <c r="L432" s="30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30"/>
      <c r="B433" s="5"/>
      <c r="C433" s="5"/>
      <c r="D433" s="30"/>
      <c r="E433" s="5"/>
      <c r="F433" s="30"/>
      <c r="G433" s="30"/>
      <c r="H433" s="30"/>
      <c r="I433" s="30"/>
      <c r="J433" s="30"/>
      <c r="K433" s="30"/>
      <c r="L433" s="30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30"/>
      <c r="B434" s="5"/>
      <c r="C434" s="5"/>
      <c r="D434" s="30"/>
      <c r="E434" s="5"/>
      <c r="F434" s="30"/>
      <c r="G434" s="30"/>
      <c r="H434" s="30"/>
      <c r="I434" s="30"/>
      <c r="J434" s="30"/>
      <c r="K434" s="30"/>
      <c r="L434" s="30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30"/>
      <c r="B435" s="5"/>
      <c r="C435" s="5"/>
      <c r="D435" s="30"/>
      <c r="E435" s="5"/>
      <c r="F435" s="30"/>
      <c r="G435" s="30"/>
      <c r="H435" s="30"/>
      <c r="I435" s="30"/>
      <c r="J435" s="30"/>
      <c r="K435" s="30"/>
      <c r="L435" s="30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30"/>
      <c r="B436" s="5"/>
      <c r="C436" s="5"/>
      <c r="D436" s="30"/>
      <c r="E436" s="5"/>
      <c r="F436" s="30"/>
      <c r="G436" s="30"/>
      <c r="H436" s="30"/>
      <c r="I436" s="30"/>
      <c r="J436" s="30"/>
      <c r="K436" s="30"/>
      <c r="L436" s="30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30"/>
      <c r="B437" s="5"/>
      <c r="C437" s="5"/>
      <c r="D437" s="30"/>
      <c r="E437" s="5"/>
      <c r="F437" s="30"/>
      <c r="G437" s="30"/>
      <c r="H437" s="30"/>
      <c r="I437" s="30"/>
      <c r="J437" s="30"/>
      <c r="K437" s="30"/>
      <c r="L437" s="30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30"/>
      <c r="B438" s="5"/>
      <c r="C438" s="5"/>
      <c r="D438" s="30"/>
      <c r="E438" s="5"/>
      <c r="F438" s="30"/>
      <c r="G438" s="30"/>
      <c r="H438" s="30"/>
      <c r="I438" s="30"/>
      <c r="J438" s="30"/>
      <c r="K438" s="30"/>
      <c r="L438" s="30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30"/>
      <c r="B439" s="5"/>
      <c r="C439" s="5"/>
      <c r="D439" s="30"/>
      <c r="E439" s="5"/>
      <c r="F439" s="30"/>
      <c r="G439" s="30"/>
      <c r="H439" s="30"/>
      <c r="I439" s="30"/>
      <c r="J439" s="30"/>
      <c r="K439" s="30"/>
      <c r="L439" s="30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30"/>
      <c r="B440" s="5"/>
      <c r="C440" s="5"/>
      <c r="D440" s="30"/>
      <c r="E440" s="5"/>
      <c r="F440" s="30"/>
      <c r="G440" s="30"/>
      <c r="H440" s="30"/>
      <c r="I440" s="30"/>
      <c r="J440" s="30"/>
      <c r="K440" s="30"/>
      <c r="L440" s="30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30"/>
      <c r="B441" s="5"/>
      <c r="C441" s="5"/>
      <c r="D441" s="30"/>
      <c r="E441" s="5"/>
      <c r="F441" s="30"/>
      <c r="G441" s="30"/>
      <c r="H441" s="30"/>
      <c r="I441" s="30"/>
      <c r="J441" s="30"/>
      <c r="K441" s="30"/>
      <c r="L441" s="30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30"/>
      <c r="B442" s="5"/>
      <c r="C442" s="5"/>
      <c r="D442" s="30"/>
      <c r="E442" s="5"/>
      <c r="F442" s="30"/>
      <c r="G442" s="30"/>
      <c r="H442" s="30"/>
      <c r="I442" s="30"/>
      <c r="J442" s="30"/>
      <c r="K442" s="30"/>
      <c r="L442" s="30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30"/>
      <c r="B443" s="5"/>
      <c r="C443" s="5"/>
      <c r="D443" s="30"/>
      <c r="E443" s="5"/>
      <c r="F443" s="30"/>
      <c r="G443" s="30"/>
      <c r="H443" s="30"/>
      <c r="I443" s="30"/>
      <c r="J443" s="30"/>
      <c r="K443" s="30"/>
      <c r="L443" s="30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30"/>
      <c r="B444" s="5"/>
      <c r="C444" s="5"/>
      <c r="D444" s="30"/>
      <c r="E444" s="5"/>
      <c r="F444" s="30"/>
      <c r="G444" s="30"/>
      <c r="H444" s="30"/>
      <c r="I444" s="30"/>
      <c r="J444" s="30"/>
      <c r="K444" s="30"/>
      <c r="L444" s="30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30"/>
      <c r="B445" s="5"/>
      <c r="C445" s="5"/>
      <c r="D445" s="30"/>
      <c r="E445" s="5"/>
      <c r="F445" s="30"/>
      <c r="G445" s="30"/>
      <c r="H445" s="30"/>
      <c r="I445" s="30"/>
      <c r="J445" s="30"/>
      <c r="K445" s="30"/>
      <c r="L445" s="30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30"/>
      <c r="B446" s="5"/>
      <c r="C446" s="5"/>
      <c r="D446" s="30"/>
      <c r="E446" s="5"/>
      <c r="F446" s="30"/>
      <c r="G446" s="30"/>
      <c r="H446" s="30"/>
      <c r="I446" s="30"/>
      <c r="J446" s="30"/>
      <c r="K446" s="30"/>
      <c r="L446" s="30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30"/>
      <c r="B447" s="5"/>
      <c r="C447" s="5"/>
      <c r="D447" s="30"/>
      <c r="E447" s="5"/>
      <c r="F447" s="30"/>
      <c r="G447" s="30"/>
      <c r="H447" s="30"/>
      <c r="I447" s="30"/>
      <c r="J447" s="30"/>
      <c r="K447" s="30"/>
      <c r="L447" s="30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30"/>
      <c r="B448" s="5"/>
      <c r="C448" s="5"/>
      <c r="D448" s="30"/>
      <c r="E448" s="5"/>
      <c r="F448" s="30"/>
      <c r="G448" s="30"/>
      <c r="H448" s="30"/>
      <c r="I448" s="30"/>
      <c r="J448" s="30"/>
      <c r="K448" s="30"/>
      <c r="L448" s="30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30"/>
      <c r="B449" s="5"/>
      <c r="C449" s="5"/>
      <c r="D449" s="30"/>
      <c r="E449" s="5"/>
      <c r="F449" s="30"/>
      <c r="G449" s="30"/>
      <c r="H449" s="30"/>
      <c r="I449" s="30"/>
      <c r="J449" s="30"/>
      <c r="K449" s="30"/>
      <c r="L449" s="30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30"/>
      <c r="B450" s="5"/>
      <c r="C450" s="5"/>
      <c r="D450" s="30"/>
      <c r="E450" s="5"/>
      <c r="F450" s="30"/>
      <c r="G450" s="30"/>
      <c r="H450" s="30"/>
      <c r="I450" s="30"/>
      <c r="J450" s="30"/>
      <c r="K450" s="30"/>
      <c r="L450" s="30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30"/>
      <c r="B451" s="5"/>
      <c r="C451" s="5"/>
      <c r="D451" s="30"/>
      <c r="E451" s="5"/>
      <c r="F451" s="30"/>
      <c r="G451" s="30"/>
      <c r="H451" s="30"/>
      <c r="I451" s="30"/>
      <c r="J451" s="30"/>
      <c r="K451" s="30"/>
      <c r="L451" s="30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30"/>
      <c r="B452" s="5"/>
      <c r="C452" s="5"/>
      <c r="D452" s="30"/>
      <c r="E452" s="5"/>
      <c r="F452" s="30"/>
      <c r="G452" s="30"/>
      <c r="H452" s="30"/>
      <c r="I452" s="30"/>
      <c r="J452" s="30"/>
      <c r="K452" s="30"/>
      <c r="L452" s="30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30"/>
      <c r="B453" s="5"/>
      <c r="C453" s="5"/>
      <c r="D453" s="30"/>
      <c r="E453" s="5"/>
      <c r="F453" s="30"/>
      <c r="G453" s="30"/>
      <c r="H453" s="30"/>
      <c r="I453" s="30"/>
      <c r="J453" s="30"/>
      <c r="K453" s="30"/>
      <c r="L453" s="30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30"/>
      <c r="B454" s="5"/>
      <c r="C454" s="5"/>
      <c r="D454" s="30"/>
      <c r="E454" s="5"/>
      <c r="F454" s="30"/>
      <c r="G454" s="30"/>
      <c r="H454" s="30"/>
      <c r="I454" s="30"/>
      <c r="J454" s="30"/>
      <c r="K454" s="30"/>
      <c r="L454" s="30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30"/>
      <c r="B455" s="5"/>
      <c r="C455" s="5"/>
      <c r="D455" s="30"/>
      <c r="E455" s="5"/>
      <c r="F455" s="30"/>
      <c r="G455" s="30"/>
      <c r="H455" s="30"/>
      <c r="I455" s="30"/>
      <c r="J455" s="30"/>
      <c r="K455" s="30"/>
      <c r="L455" s="30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30"/>
      <c r="B456" s="5"/>
      <c r="C456" s="5"/>
      <c r="D456" s="30"/>
      <c r="E456" s="5"/>
      <c r="F456" s="30"/>
      <c r="G456" s="30"/>
      <c r="H456" s="30"/>
      <c r="I456" s="30"/>
      <c r="J456" s="30"/>
      <c r="K456" s="30"/>
      <c r="L456" s="30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30"/>
      <c r="B457" s="5"/>
      <c r="C457" s="5"/>
      <c r="D457" s="30"/>
      <c r="E457" s="5"/>
      <c r="F457" s="30"/>
      <c r="G457" s="30"/>
      <c r="H457" s="30"/>
      <c r="I457" s="30"/>
      <c r="J457" s="30"/>
      <c r="K457" s="30"/>
      <c r="L457" s="30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30"/>
      <c r="B458" s="5"/>
      <c r="C458" s="5"/>
      <c r="D458" s="30"/>
      <c r="E458" s="5"/>
      <c r="F458" s="30"/>
      <c r="G458" s="30"/>
      <c r="H458" s="30"/>
      <c r="I458" s="30"/>
      <c r="J458" s="30"/>
      <c r="K458" s="30"/>
      <c r="L458" s="30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30"/>
      <c r="B459" s="5"/>
      <c r="C459" s="5"/>
      <c r="D459" s="30"/>
      <c r="E459" s="5"/>
      <c r="F459" s="30"/>
      <c r="G459" s="30"/>
      <c r="H459" s="30"/>
      <c r="I459" s="30"/>
      <c r="J459" s="30"/>
      <c r="K459" s="30"/>
      <c r="L459" s="30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30"/>
      <c r="B460" s="5"/>
      <c r="C460" s="5"/>
      <c r="D460" s="30"/>
      <c r="E460" s="5"/>
      <c r="F460" s="30"/>
      <c r="G460" s="30"/>
      <c r="H460" s="30"/>
      <c r="I460" s="30"/>
      <c r="J460" s="30"/>
      <c r="K460" s="30"/>
      <c r="L460" s="30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30"/>
      <c r="B461" s="5"/>
      <c r="C461" s="5"/>
      <c r="D461" s="30"/>
      <c r="E461" s="5"/>
      <c r="F461" s="30"/>
      <c r="G461" s="30"/>
      <c r="H461" s="30"/>
      <c r="I461" s="30"/>
      <c r="J461" s="30"/>
      <c r="K461" s="30"/>
      <c r="L461" s="30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30"/>
      <c r="B462" s="5"/>
      <c r="C462" s="5"/>
      <c r="D462" s="30"/>
      <c r="E462" s="5"/>
      <c r="F462" s="30"/>
      <c r="G462" s="30"/>
      <c r="H462" s="30"/>
      <c r="I462" s="30"/>
      <c r="J462" s="30"/>
      <c r="K462" s="30"/>
      <c r="L462" s="30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30"/>
      <c r="B463" s="5"/>
      <c r="C463" s="5"/>
      <c r="D463" s="30"/>
      <c r="E463" s="5"/>
      <c r="F463" s="30"/>
      <c r="G463" s="30"/>
      <c r="H463" s="30"/>
      <c r="I463" s="30"/>
      <c r="J463" s="30"/>
      <c r="K463" s="30"/>
      <c r="L463" s="30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30"/>
      <c r="B464" s="5"/>
      <c r="C464" s="5"/>
      <c r="D464" s="30"/>
      <c r="E464" s="5"/>
      <c r="F464" s="30"/>
      <c r="G464" s="30"/>
      <c r="H464" s="30"/>
      <c r="I464" s="30"/>
      <c r="J464" s="30"/>
      <c r="K464" s="30"/>
      <c r="L464" s="30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30"/>
      <c r="B465" s="5"/>
      <c r="C465" s="5"/>
      <c r="D465" s="30"/>
      <c r="E465" s="5"/>
      <c r="F465" s="30"/>
      <c r="G465" s="30"/>
      <c r="H465" s="30"/>
      <c r="I465" s="30"/>
      <c r="J465" s="30"/>
      <c r="K465" s="30"/>
      <c r="L465" s="30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30"/>
      <c r="B466" s="5"/>
      <c r="C466" s="5"/>
      <c r="D466" s="30"/>
      <c r="E466" s="5"/>
      <c r="F466" s="30"/>
      <c r="G466" s="30"/>
      <c r="H466" s="30"/>
      <c r="I466" s="30"/>
      <c r="J466" s="30"/>
      <c r="K466" s="30"/>
      <c r="L466" s="30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30"/>
      <c r="B467" s="5"/>
      <c r="C467" s="5"/>
      <c r="D467" s="30"/>
      <c r="E467" s="5"/>
      <c r="F467" s="30"/>
      <c r="G467" s="30"/>
      <c r="H467" s="30"/>
      <c r="I467" s="30"/>
      <c r="J467" s="30"/>
      <c r="K467" s="30"/>
      <c r="L467" s="30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30"/>
      <c r="B468" s="5"/>
      <c r="C468" s="5"/>
      <c r="D468" s="30"/>
      <c r="E468" s="5"/>
      <c r="F468" s="30"/>
      <c r="G468" s="30"/>
      <c r="H468" s="30"/>
      <c r="I468" s="30"/>
      <c r="J468" s="30"/>
      <c r="K468" s="30"/>
      <c r="L468" s="30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30"/>
      <c r="B469" s="5"/>
      <c r="C469" s="5"/>
      <c r="D469" s="30"/>
      <c r="E469" s="5"/>
      <c r="F469" s="30"/>
      <c r="G469" s="30"/>
      <c r="H469" s="30"/>
      <c r="I469" s="30"/>
      <c r="J469" s="30"/>
      <c r="K469" s="30"/>
      <c r="L469" s="30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30"/>
      <c r="B470" s="5"/>
      <c r="C470" s="5"/>
      <c r="D470" s="30"/>
      <c r="E470" s="5"/>
      <c r="F470" s="30"/>
      <c r="G470" s="30"/>
      <c r="H470" s="30"/>
      <c r="I470" s="30"/>
      <c r="J470" s="30"/>
      <c r="K470" s="30"/>
      <c r="L470" s="30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30"/>
      <c r="B471" s="5"/>
      <c r="C471" s="5"/>
      <c r="D471" s="30"/>
      <c r="E471" s="5"/>
      <c r="F471" s="30"/>
      <c r="G471" s="30"/>
      <c r="H471" s="30"/>
      <c r="I471" s="30"/>
      <c r="J471" s="30"/>
      <c r="K471" s="30"/>
      <c r="L471" s="30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30"/>
      <c r="B472" s="5"/>
      <c r="C472" s="5"/>
      <c r="D472" s="30"/>
      <c r="E472" s="5"/>
      <c r="F472" s="30"/>
      <c r="G472" s="30"/>
      <c r="H472" s="30"/>
      <c r="I472" s="30"/>
      <c r="J472" s="30"/>
      <c r="K472" s="30"/>
      <c r="L472" s="30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30"/>
      <c r="B473" s="5"/>
      <c r="C473" s="5"/>
      <c r="D473" s="30"/>
      <c r="E473" s="5"/>
      <c r="F473" s="30"/>
      <c r="G473" s="30"/>
      <c r="H473" s="30"/>
      <c r="I473" s="30"/>
      <c r="J473" s="30"/>
      <c r="K473" s="30"/>
      <c r="L473" s="30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30"/>
      <c r="B474" s="5"/>
      <c r="C474" s="5"/>
      <c r="D474" s="30"/>
      <c r="E474" s="5"/>
      <c r="F474" s="30"/>
      <c r="G474" s="30"/>
      <c r="H474" s="30"/>
      <c r="I474" s="30"/>
      <c r="J474" s="30"/>
      <c r="K474" s="30"/>
      <c r="L474" s="30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30"/>
      <c r="B475" s="5"/>
      <c r="C475" s="5"/>
      <c r="D475" s="30"/>
      <c r="E475" s="5"/>
      <c r="F475" s="30"/>
      <c r="G475" s="30"/>
      <c r="H475" s="30"/>
      <c r="I475" s="30"/>
      <c r="J475" s="30"/>
      <c r="K475" s="30"/>
      <c r="L475" s="30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30"/>
      <c r="B476" s="5"/>
      <c r="C476" s="5"/>
      <c r="D476" s="30"/>
      <c r="E476" s="5"/>
      <c r="F476" s="30"/>
      <c r="G476" s="30"/>
      <c r="H476" s="30"/>
      <c r="I476" s="30"/>
      <c r="J476" s="30"/>
      <c r="K476" s="30"/>
      <c r="L476" s="30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30"/>
      <c r="B477" s="5"/>
      <c r="C477" s="5"/>
      <c r="D477" s="30"/>
      <c r="E477" s="5"/>
      <c r="F477" s="30"/>
      <c r="G477" s="30"/>
      <c r="H477" s="30"/>
      <c r="I477" s="30"/>
      <c r="J477" s="30"/>
      <c r="K477" s="30"/>
      <c r="L477" s="30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30"/>
      <c r="B478" s="5"/>
      <c r="C478" s="5"/>
      <c r="D478" s="30"/>
      <c r="E478" s="5"/>
      <c r="F478" s="30"/>
      <c r="G478" s="30"/>
      <c r="H478" s="30"/>
      <c r="I478" s="30"/>
      <c r="J478" s="30"/>
      <c r="K478" s="30"/>
      <c r="L478" s="30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30"/>
      <c r="B479" s="5"/>
      <c r="C479" s="5"/>
      <c r="D479" s="30"/>
      <c r="E479" s="5"/>
      <c r="F479" s="30"/>
      <c r="G479" s="30"/>
      <c r="H479" s="30"/>
      <c r="I479" s="30"/>
      <c r="J479" s="30"/>
      <c r="K479" s="30"/>
      <c r="L479" s="30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30"/>
      <c r="B480" s="5"/>
      <c r="C480" s="5"/>
      <c r="D480" s="30"/>
      <c r="E480" s="5"/>
      <c r="F480" s="30"/>
      <c r="G480" s="30"/>
      <c r="H480" s="30"/>
      <c r="I480" s="30"/>
      <c r="J480" s="30"/>
      <c r="K480" s="30"/>
      <c r="L480" s="30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30"/>
      <c r="B481" s="5"/>
      <c r="C481" s="5"/>
      <c r="D481" s="30"/>
      <c r="E481" s="5"/>
      <c r="F481" s="30"/>
      <c r="G481" s="30"/>
      <c r="H481" s="30"/>
      <c r="I481" s="30"/>
      <c r="J481" s="30"/>
      <c r="K481" s="30"/>
      <c r="L481" s="30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30"/>
      <c r="B482" s="5"/>
      <c r="C482" s="5"/>
      <c r="D482" s="30"/>
      <c r="E482" s="5"/>
      <c r="F482" s="30"/>
      <c r="G482" s="30"/>
      <c r="H482" s="30"/>
      <c r="I482" s="30"/>
      <c r="J482" s="30"/>
      <c r="K482" s="30"/>
      <c r="L482" s="30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30"/>
      <c r="B483" s="5"/>
      <c r="C483" s="5"/>
      <c r="D483" s="30"/>
      <c r="E483" s="5"/>
      <c r="F483" s="30"/>
      <c r="G483" s="30"/>
      <c r="H483" s="30"/>
      <c r="I483" s="30"/>
      <c r="J483" s="30"/>
      <c r="K483" s="30"/>
      <c r="L483" s="30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30"/>
      <c r="B484" s="5"/>
      <c r="C484" s="5"/>
      <c r="D484" s="30"/>
      <c r="E484" s="5"/>
      <c r="F484" s="30"/>
      <c r="G484" s="30"/>
      <c r="H484" s="30"/>
      <c r="I484" s="30"/>
      <c r="J484" s="30"/>
      <c r="K484" s="30"/>
      <c r="L484" s="30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30"/>
      <c r="B485" s="5"/>
      <c r="C485" s="5"/>
      <c r="D485" s="30"/>
      <c r="E485" s="5"/>
      <c r="F485" s="30"/>
      <c r="G485" s="30"/>
      <c r="H485" s="30"/>
      <c r="I485" s="30"/>
      <c r="J485" s="30"/>
      <c r="K485" s="30"/>
      <c r="L485" s="30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30"/>
      <c r="B486" s="5"/>
      <c r="C486" s="5"/>
      <c r="D486" s="30"/>
      <c r="E486" s="5"/>
      <c r="F486" s="30"/>
      <c r="G486" s="30"/>
      <c r="H486" s="30"/>
      <c r="I486" s="30"/>
      <c r="J486" s="30"/>
      <c r="K486" s="30"/>
      <c r="L486" s="30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30"/>
      <c r="B487" s="5"/>
      <c r="C487" s="5"/>
      <c r="D487" s="30"/>
      <c r="E487" s="5"/>
      <c r="F487" s="30"/>
      <c r="G487" s="30"/>
      <c r="H487" s="30"/>
      <c r="I487" s="30"/>
      <c r="J487" s="30"/>
      <c r="K487" s="30"/>
      <c r="L487" s="30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30"/>
      <c r="B488" s="5"/>
      <c r="C488" s="5"/>
      <c r="D488" s="30"/>
      <c r="E488" s="5"/>
      <c r="F488" s="30"/>
      <c r="G488" s="30"/>
      <c r="H488" s="30"/>
      <c r="I488" s="30"/>
      <c r="J488" s="30"/>
      <c r="K488" s="30"/>
      <c r="L488" s="30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30"/>
      <c r="B489" s="5"/>
      <c r="C489" s="5"/>
      <c r="D489" s="30"/>
      <c r="E489" s="5"/>
      <c r="F489" s="30"/>
      <c r="G489" s="30"/>
      <c r="H489" s="30"/>
      <c r="I489" s="30"/>
      <c r="J489" s="30"/>
      <c r="K489" s="30"/>
      <c r="L489" s="30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30"/>
      <c r="B490" s="5"/>
      <c r="C490" s="5"/>
      <c r="D490" s="30"/>
      <c r="E490" s="5"/>
      <c r="F490" s="30"/>
      <c r="G490" s="30"/>
      <c r="H490" s="30"/>
      <c r="I490" s="30"/>
      <c r="J490" s="30"/>
      <c r="K490" s="30"/>
      <c r="L490" s="30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30"/>
      <c r="B491" s="5"/>
      <c r="C491" s="5"/>
      <c r="D491" s="30"/>
      <c r="E491" s="5"/>
      <c r="F491" s="30"/>
      <c r="G491" s="30"/>
      <c r="H491" s="30"/>
      <c r="I491" s="30"/>
      <c r="J491" s="30"/>
      <c r="K491" s="30"/>
      <c r="L491" s="30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30"/>
      <c r="B492" s="5"/>
      <c r="C492" s="5"/>
      <c r="D492" s="30"/>
      <c r="E492" s="5"/>
      <c r="F492" s="30"/>
      <c r="G492" s="30"/>
      <c r="H492" s="30"/>
      <c r="I492" s="30"/>
      <c r="J492" s="30"/>
      <c r="K492" s="30"/>
      <c r="L492" s="30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30"/>
      <c r="B493" s="5"/>
      <c r="C493" s="5"/>
      <c r="D493" s="30"/>
      <c r="E493" s="5"/>
      <c r="F493" s="30"/>
      <c r="G493" s="30"/>
      <c r="H493" s="30"/>
      <c r="I493" s="30"/>
      <c r="J493" s="30"/>
      <c r="K493" s="30"/>
      <c r="L493" s="30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30"/>
      <c r="B494" s="5"/>
      <c r="C494" s="5"/>
      <c r="D494" s="30"/>
      <c r="E494" s="5"/>
      <c r="F494" s="30"/>
      <c r="G494" s="30"/>
      <c r="H494" s="30"/>
      <c r="I494" s="30"/>
      <c r="J494" s="30"/>
      <c r="K494" s="30"/>
      <c r="L494" s="30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30"/>
      <c r="B495" s="5"/>
      <c r="C495" s="5"/>
      <c r="D495" s="30"/>
      <c r="E495" s="5"/>
      <c r="F495" s="30"/>
      <c r="G495" s="30"/>
      <c r="H495" s="30"/>
      <c r="I495" s="30"/>
      <c r="J495" s="30"/>
      <c r="K495" s="30"/>
      <c r="L495" s="30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30"/>
      <c r="B496" s="5"/>
      <c r="C496" s="5"/>
      <c r="D496" s="30"/>
      <c r="E496" s="5"/>
      <c r="F496" s="30"/>
      <c r="G496" s="30"/>
      <c r="H496" s="30"/>
      <c r="I496" s="30"/>
      <c r="J496" s="30"/>
      <c r="K496" s="30"/>
      <c r="L496" s="30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30"/>
      <c r="B497" s="5"/>
      <c r="C497" s="5"/>
      <c r="D497" s="30"/>
      <c r="E497" s="5"/>
      <c r="F497" s="30"/>
      <c r="G497" s="30"/>
      <c r="H497" s="30"/>
      <c r="I497" s="30"/>
      <c r="J497" s="30"/>
      <c r="K497" s="30"/>
      <c r="L497" s="30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30"/>
      <c r="B498" s="5"/>
      <c r="C498" s="5"/>
      <c r="D498" s="30"/>
      <c r="E498" s="5"/>
      <c r="F498" s="30"/>
      <c r="G498" s="30"/>
      <c r="H498" s="30"/>
      <c r="I498" s="30"/>
      <c r="J498" s="30"/>
      <c r="K498" s="30"/>
      <c r="L498" s="30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30"/>
      <c r="B499" s="5"/>
      <c r="C499" s="5"/>
      <c r="D499" s="30"/>
      <c r="E499" s="5"/>
      <c r="F499" s="30"/>
      <c r="G499" s="30"/>
      <c r="H499" s="30"/>
      <c r="I499" s="30"/>
      <c r="J499" s="30"/>
      <c r="K499" s="30"/>
      <c r="L499" s="30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30"/>
      <c r="B500" s="5"/>
      <c r="C500" s="5"/>
      <c r="D500" s="30"/>
      <c r="E500" s="5"/>
      <c r="F500" s="30"/>
      <c r="G500" s="30"/>
      <c r="H500" s="30"/>
      <c r="I500" s="30"/>
      <c r="J500" s="30"/>
      <c r="K500" s="30"/>
      <c r="L500" s="30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30"/>
      <c r="B501" s="5"/>
      <c r="C501" s="5"/>
      <c r="D501" s="30"/>
      <c r="E501" s="5"/>
      <c r="F501" s="30"/>
      <c r="G501" s="30"/>
      <c r="H501" s="30"/>
      <c r="I501" s="30"/>
      <c r="J501" s="30"/>
      <c r="K501" s="30"/>
      <c r="L501" s="30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30"/>
      <c r="B502" s="5"/>
      <c r="C502" s="5"/>
      <c r="D502" s="30"/>
      <c r="E502" s="5"/>
      <c r="F502" s="30"/>
      <c r="G502" s="30"/>
      <c r="H502" s="30"/>
      <c r="I502" s="30"/>
      <c r="J502" s="30"/>
      <c r="K502" s="30"/>
      <c r="L502" s="30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30"/>
      <c r="B503" s="5"/>
      <c r="C503" s="5"/>
      <c r="D503" s="30"/>
      <c r="E503" s="5"/>
      <c r="F503" s="30"/>
      <c r="G503" s="30"/>
      <c r="H503" s="30"/>
      <c r="I503" s="30"/>
      <c r="J503" s="30"/>
      <c r="K503" s="30"/>
      <c r="L503" s="30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30"/>
      <c r="B504" s="5"/>
      <c r="C504" s="5"/>
      <c r="D504" s="30"/>
      <c r="E504" s="5"/>
      <c r="F504" s="30"/>
      <c r="G504" s="30"/>
      <c r="H504" s="30"/>
      <c r="I504" s="30"/>
      <c r="J504" s="30"/>
      <c r="K504" s="30"/>
      <c r="L504" s="30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30"/>
      <c r="B505" s="5"/>
      <c r="C505" s="5"/>
      <c r="D505" s="30"/>
      <c r="E505" s="5"/>
      <c r="F505" s="30"/>
      <c r="G505" s="30"/>
      <c r="H505" s="30"/>
      <c r="I505" s="30"/>
      <c r="J505" s="30"/>
      <c r="K505" s="30"/>
      <c r="L505" s="30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30"/>
      <c r="B506" s="5"/>
      <c r="C506" s="5"/>
      <c r="D506" s="30"/>
      <c r="E506" s="5"/>
      <c r="F506" s="30"/>
      <c r="G506" s="30"/>
      <c r="H506" s="30"/>
      <c r="I506" s="30"/>
      <c r="J506" s="30"/>
      <c r="K506" s="30"/>
      <c r="L506" s="30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30"/>
      <c r="B507" s="5"/>
      <c r="C507" s="5"/>
      <c r="D507" s="30"/>
      <c r="E507" s="5"/>
      <c r="F507" s="30"/>
      <c r="G507" s="30"/>
      <c r="H507" s="30"/>
      <c r="I507" s="30"/>
      <c r="J507" s="30"/>
      <c r="K507" s="30"/>
      <c r="L507" s="30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30"/>
      <c r="B508" s="5"/>
      <c r="C508" s="5"/>
      <c r="D508" s="30"/>
      <c r="E508" s="5"/>
      <c r="F508" s="30"/>
      <c r="G508" s="30"/>
      <c r="H508" s="30"/>
      <c r="I508" s="30"/>
      <c r="J508" s="30"/>
      <c r="K508" s="30"/>
      <c r="L508" s="30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30"/>
      <c r="B509" s="5"/>
      <c r="C509" s="5"/>
      <c r="D509" s="30"/>
      <c r="E509" s="5"/>
      <c r="F509" s="30"/>
      <c r="G509" s="30"/>
      <c r="H509" s="30"/>
      <c r="I509" s="30"/>
      <c r="J509" s="30"/>
      <c r="K509" s="30"/>
      <c r="L509" s="30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30"/>
      <c r="B510" s="5"/>
      <c r="C510" s="5"/>
      <c r="D510" s="30"/>
      <c r="E510" s="5"/>
      <c r="F510" s="30"/>
      <c r="G510" s="30"/>
      <c r="H510" s="30"/>
      <c r="I510" s="30"/>
      <c r="J510" s="30"/>
      <c r="K510" s="30"/>
      <c r="L510" s="30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30"/>
      <c r="B511" s="5"/>
      <c r="C511" s="5"/>
      <c r="D511" s="30"/>
      <c r="E511" s="5"/>
      <c r="F511" s="30"/>
      <c r="G511" s="30"/>
      <c r="H511" s="30"/>
      <c r="I511" s="30"/>
      <c r="J511" s="30"/>
      <c r="K511" s="30"/>
      <c r="L511" s="30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30"/>
      <c r="B512" s="5"/>
      <c r="C512" s="5"/>
      <c r="D512" s="30"/>
      <c r="E512" s="5"/>
      <c r="F512" s="30"/>
      <c r="G512" s="30"/>
      <c r="H512" s="30"/>
      <c r="I512" s="30"/>
      <c r="J512" s="30"/>
      <c r="K512" s="30"/>
      <c r="L512" s="30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30"/>
      <c r="B513" s="5"/>
      <c r="C513" s="5"/>
      <c r="D513" s="30"/>
      <c r="E513" s="5"/>
      <c r="F513" s="30"/>
      <c r="G513" s="30"/>
      <c r="H513" s="30"/>
      <c r="I513" s="30"/>
      <c r="J513" s="30"/>
      <c r="K513" s="30"/>
      <c r="L513" s="30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30"/>
      <c r="B514" s="5"/>
      <c r="C514" s="5"/>
      <c r="D514" s="30"/>
      <c r="E514" s="5"/>
      <c r="F514" s="30"/>
      <c r="G514" s="30"/>
      <c r="H514" s="30"/>
      <c r="I514" s="30"/>
      <c r="J514" s="30"/>
      <c r="K514" s="30"/>
      <c r="L514" s="30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30"/>
      <c r="B515" s="5"/>
      <c r="C515" s="5"/>
      <c r="D515" s="30"/>
      <c r="E515" s="5"/>
      <c r="F515" s="30"/>
      <c r="G515" s="30"/>
      <c r="H515" s="30"/>
      <c r="I515" s="30"/>
      <c r="J515" s="30"/>
      <c r="K515" s="30"/>
      <c r="L515" s="30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30"/>
      <c r="B516" s="5"/>
      <c r="C516" s="5"/>
      <c r="D516" s="30"/>
      <c r="E516" s="5"/>
      <c r="F516" s="30"/>
      <c r="G516" s="30"/>
      <c r="H516" s="30"/>
      <c r="I516" s="30"/>
      <c r="J516" s="30"/>
      <c r="K516" s="30"/>
      <c r="L516" s="30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30"/>
      <c r="B517" s="5"/>
      <c r="C517" s="5"/>
      <c r="D517" s="30"/>
      <c r="E517" s="5"/>
      <c r="F517" s="30"/>
      <c r="G517" s="30"/>
      <c r="H517" s="30"/>
      <c r="I517" s="30"/>
      <c r="J517" s="30"/>
      <c r="K517" s="30"/>
      <c r="L517" s="30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30"/>
      <c r="B518" s="5"/>
      <c r="C518" s="5"/>
      <c r="D518" s="30"/>
      <c r="E518" s="5"/>
      <c r="F518" s="30"/>
      <c r="G518" s="30"/>
      <c r="H518" s="30"/>
      <c r="I518" s="30"/>
      <c r="J518" s="30"/>
      <c r="K518" s="30"/>
      <c r="L518" s="30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30"/>
      <c r="B519" s="5"/>
      <c r="C519" s="5"/>
      <c r="D519" s="30"/>
      <c r="E519" s="5"/>
      <c r="F519" s="30"/>
      <c r="G519" s="30"/>
      <c r="H519" s="30"/>
      <c r="I519" s="30"/>
      <c r="J519" s="30"/>
      <c r="K519" s="30"/>
      <c r="L519" s="30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30"/>
      <c r="B520" s="5"/>
      <c r="C520" s="5"/>
      <c r="D520" s="30"/>
      <c r="E520" s="5"/>
      <c r="F520" s="30"/>
      <c r="G520" s="30"/>
      <c r="H520" s="30"/>
      <c r="I520" s="30"/>
      <c r="J520" s="30"/>
      <c r="K520" s="30"/>
      <c r="L520" s="30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30"/>
      <c r="B521" s="5"/>
      <c r="C521" s="5"/>
      <c r="D521" s="30"/>
      <c r="E521" s="5"/>
      <c r="F521" s="30"/>
      <c r="G521" s="30"/>
      <c r="H521" s="30"/>
      <c r="I521" s="30"/>
      <c r="J521" s="30"/>
      <c r="K521" s="30"/>
      <c r="L521" s="30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30"/>
      <c r="B522" s="5"/>
      <c r="C522" s="5"/>
      <c r="D522" s="30"/>
      <c r="E522" s="5"/>
      <c r="F522" s="30"/>
      <c r="G522" s="30"/>
      <c r="H522" s="30"/>
      <c r="I522" s="30"/>
      <c r="J522" s="30"/>
      <c r="K522" s="30"/>
      <c r="L522" s="30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30"/>
      <c r="B523" s="5"/>
      <c r="C523" s="5"/>
      <c r="D523" s="30"/>
      <c r="E523" s="5"/>
      <c r="F523" s="30"/>
      <c r="G523" s="30"/>
      <c r="H523" s="30"/>
      <c r="I523" s="30"/>
      <c r="J523" s="30"/>
      <c r="K523" s="30"/>
      <c r="L523" s="30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30"/>
      <c r="B524" s="5"/>
      <c r="C524" s="5"/>
      <c r="D524" s="30"/>
      <c r="E524" s="5"/>
      <c r="F524" s="30"/>
      <c r="G524" s="30"/>
      <c r="H524" s="30"/>
      <c r="I524" s="30"/>
      <c r="J524" s="30"/>
      <c r="K524" s="30"/>
      <c r="L524" s="30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30"/>
      <c r="B525" s="5"/>
      <c r="C525" s="5"/>
      <c r="D525" s="30"/>
      <c r="E525" s="5"/>
      <c r="F525" s="30"/>
      <c r="G525" s="30"/>
      <c r="H525" s="30"/>
      <c r="I525" s="30"/>
      <c r="J525" s="30"/>
      <c r="K525" s="30"/>
      <c r="L525" s="30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30"/>
      <c r="B526" s="5"/>
      <c r="C526" s="5"/>
      <c r="D526" s="30"/>
      <c r="E526" s="5"/>
      <c r="F526" s="30"/>
      <c r="G526" s="30"/>
      <c r="H526" s="30"/>
      <c r="I526" s="30"/>
      <c r="J526" s="30"/>
      <c r="K526" s="30"/>
      <c r="L526" s="30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30"/>
      <c r="B527" s="5"/>
      <c r="C527" s="5"/>
      <c r="D527" s="30"/>
      <c r="E527" s="5"/>
      <c r="F527" s="30"/>
      <c r="G527" s="30"/>
      <c r="H527" s="30"/>
      <c r="I527" s="30"/>
      <c r="J527" s="30"/>
      <c r="K527" s="30"/>
      <c r="L527" s="30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30"/>
      <c r="B528" s="5"/>
      <c r="C528" s="5"/>
      <c r="D528" s="30"/>
      <c r="E528" s="5"/>
      <c r="F528" s="30"/>
      <c r="G528" s="30"/>
      <c r="H528" s="30"/>
      <c r="I528" s="30"/>
      <c r="J528" s="30"/>
      <c r="K528" s="30"/>
      <c r="L528" s="30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30"/>
      <c r="B529" s="5"/>
      <c r="C529" s="5"/>
      <c r="D529" s="30"/>
      <c r="E529" s="5"/>
      <c r="F529" s="30"/>
      <c r="G529" s="30"/>
      <c r="H529" s="30"/>
      <c r="I529" s="30"/>
      <c r="J529" s="30"/>
      <c r="K529" s="30"/>
      <c r="L529" s="30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30"/>
      <c r="B530" s="5"/>
      <c r="C530" s="5"/>
      <c r="D530" s="30"/>
      <c r="E530" s="5"/>
      <c r="F530" s="30"/>
      <c r="G530" s="30"/>
      <c r="H530" s="30"/>
      <c r="I530" s="30"/>
      <c r="J530" s="30"/>
      <c r="K530" s="30"/>
      <c r="L530" s="30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30"/>
      <c r="B531" s="5"/>
      <c r="C531" s="5"/>
      <c r="D531" s="30"/>
      <c r="E531" s="5"/>
      <c r="F531" s="30"/>
      <c r="G531" s="30"/>
      <c r="H531" s="30"/>
      <c r="I531" s="30"/>
      <c r="J531" s="30"/>
      <c r="K531" s="30"/>
      <c r="L531" s="30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30"/>
      <c r="B532" s="5"/>
      <c r="C532" s="5"/>
      <c r="D532" s="30"/>
      <c r="E532" s="5"/>
      <c r="F532" s="30"/>
      <c r="G532" s="30"/>
      <c r="H532" s="30"/>
      <c r="I532" s="30"/>
      <c r="J532" s="30"/>
      <c r="K532" s="30"/>
      <c r="L532" s="30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30"/>
      <c r="B533" s="5"/>
      <c r="C533" s="5"/>
      <c r="D533" s="30"/>
      <c r="E533" s="5"/>
      <c r="F533" s="30"/>
      <c r="G533" s="30"/>
      <c r="H533" s="30"/>
      <c r="I533" s="30"/>
      <c r="J533" s="30"/>
      <c r="K533" s="30"/>
      <c r="L533" s="30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30"/>
      <c r="B534" s="5"/>
      <c r="C534" s="5"/>
      <c r="D534" s="30"/>
      <c r="E534" s="5"/>
      <c r="F534" s="30"/>
      <c r="G534" s="30"/>
      <c r="H534" s="30"/>
      <c r="I534" s="30"/>
      <c r="J534" s="30"/>
      <c r="K534" s="30"/>
      <c r="L534" s="30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30"/>
      <c r="B535" s="5"/>
      <c r="C535" s="5"/>
      <c r="D535" s="30"/>
      <c r="E535" s="5"/>
      <c r="F535" s="30"/>
      <c r="G535" s="30"/>
      <c r="H535" s="30"/>
      <c r="I535" s="30"/>
      <c r="J535" s="30"/>
      <c r="K535" s="30"/>
      <c r="L535" s="30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30"/>
      <c r="B536" s="5"/>
      <c r="C536" s="5"/>
      <c r="D536" s="30"/>
      <c r="E536" s="5"/>
      <c r="F536" s="30"/>
      <c r="G536" s="30"/>
      <c r="H536" s="30"/>
      <c r="I536" s="30"/>
      <c r="J536" s="30"/>
      <c r="K536" s="30"/>
      <c r="L536" s="30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30"/>
      <c r="B537" s="5"/>
      <c r="C537" s="5"/>
      <c r="D537" s="30"/>
      <c r="E537" s="5"/>
      <c r="F537" s="30"/>
      <c r="G537" s="30"/>
      <c r="H537" s="30"/>
      <c r="I537" s="30"/>
      <c r="J537" s="30"/>
      <c r="K537" s="30"/>
      <c r="L537" s="30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30"/>
      <c r="B538" s="5"/>
      <c r="C538" s="5"/>
      <c r="D538" s="30"/>
      <c r="E538" s="5"/>
      <c r="F538" s="30"/>
      <c r="G538" s="30"/>
      <c r="H538" s="30"/>
      <c r="I538" s="30"/>
      <c r="J538" s="30"/>
      <c r="K538" s="30"/>
      <c r="L538" s="30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30"/>
      <c r="B539" s="5"/>
      <c r="C539" s="5"/>
      <c r="D539" s="30"/>
      <c r="E539" s="5"/>
      <c r="F539" s="30"/>
      <c r="G539" s="30"/>
      <c r="H539" s="30"/>
      <c r="I539" s="30"/>
      <c r="J539" s="30"/>
      <c r="K539" s="30"/>
      <c r="L539" s="30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30"/>
      <c r="B540" s="5"/>
      <c r="C540" s="5"/>
      <c r="D540" s="30"/>
      <c r="E540" s="5"/>
      <c r="F540" s="30"/>
      <c r="G540" s="30"/>
      <c r="H540" s="30"/>
      <c r="I540" s="30"/>
      <c r="J540" s="30"/>
      <c r="K540" s="30"/>
      <c r="L540" s="30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30"/>
      <c r="B541" s="5"/>
      <c r="C541" s="5"/>
      <c r="D541" s="30"/>
      <c r="E541" s="5"/>
      <c r="F541" s="30"/>
      <c r="G541" s="30"/>
      <c r="H541" s="30"/>
      <c r="I541" s="30"/>
      <c r="J541" s="30"/>
      <c r="K541" s="30"/>
      <c r="L541" s="30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30"/>
      <c r="B542" s="5"/>
      <c r="C542" s="5"/>
      <c r="D542" s="30"/>
      <c r="E542" s="5"/>
      <c r="F542" s="30"/>
      <c r="G542" s="30"/>
      <c r="H542" s="30"/>
      <c r="I542" s="30"/>
      <c r="J542" s="30"/>
      <c r="K542" s="30"/>
      <c r="L542" s="30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30"/>
      <c r="B543" s="5"/>
      <c r="C543" s="5"/>
      <c r="D543" s="30"/>
      <c r="E543" s="5"/>
      <c r="F543" s="30"/>
      <c r="G543" s="30"/>
      <c r="H543" s="30"/>
      <c r="I543" s="30"/>
      <c r="J543" s="30"/>
      <c r="K543" s="30"/>
      <c r="L543" s="30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30"/>
      <c r="B544" s="5"/>
      <c r="C544" s="5"/>
      <c r="D544" s="30"/>
      <c r="E544" s="5"/>
      <c r="F544" s="30"/>
      <c r="G544" s="30"/>
      <c r="H544" s="30"/>
      <c r="I544" s="30"/>
      <c r="J544" s="30"/>
      <c r="K544" s="30"/>
      <c r="L544" s="30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30"/>
      <c r="B545" s="5"/>
      <c r="C545" s="5"/>
      <c r="D545" s="30"/>
      <c r="E545" s="5"/>
      <c r="F545" s="30"/>
      <c r="G545" s="30"/>
      <c r="H545" s="30"/>
      <c r="I545" s="30"/>
      <c r="J545" s="30"/>
      <c r="K545" s="30"/>
      <c r="L545" s="30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30"/>
      <c r="B546" s="5"/>
      <c r="C546" s="5"/>
      <c r="D546" s="30"/>
      <c r="E546" s="5"/>
      <c r="F546" s="30"/>
      <c r="G546" s="30"/>
      <c r="H546" s="30"/>
      <c r="I546" s="30"/>
      <c r="J546" s="30"/>
      <c r="K546" s="30"/>
      <c r="L546" s="30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30"/>
      <c r="B547" s="5"/>
      <c r="C547" s="5"/>
      <c r="D547" s="30"/>
      <c r="E547" s="5"/>
      <c r="F547" s="30"/>
      <c r="G547" s="30"/>
      <c r="H547" s="30"/>
      <c r="I547" s="30"/>
      <c r="J547" s="30"/>
      <c r="K547" s="30"/>
      <c r="L547" s="30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30"/>
      <c r="B548" s="5"/>
      <c r="C548" s="5"/>
      <c r="D548" s="30"/>
      <c r="E548" s="5"/>
      <c r="F548" s="30"/>
      <c r="G548" s="30"/>
      <c r="H548" s="30"/>
      <c r="I548" s="30"/>
      <c r="J548" s="30"/>
      <c r="K548" s="30"/>
      <c r="L548" s="30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30"/>
      <c r="B549" s="5"/>
      <c r="C549" s="5"/>
      <c r="D549" s="30"/>
      <c r="E549" s="5"/>
      <c r="F549" s="30"/>
      <c r="G549" s="30"/>
      <c r="H549" s="30"/>
      <c r="I549" s="30"/>
      <c r="J549" s="30"/>
      <c r="K549" s="30"/>
      <c r="L549" s="30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30"/>
      <c r="B550" s="5"/>
      <c r="C550" s="5"/>
      <c r="D550" s="30"/>
      <c r="E550" s="5"/>
      <c r="F550" s="30"/>
      <c r="G550" s="30"/>
      <c r="H550" s="30"/>
      <c r="I550" s="30"/>
      <c r="J550" s="30"/>
      <c r="K550" s="30"/>
      <c r="L550" s="30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30"/>
      <c r="B551" s="5"/>
      <c r="C551" s="5"/>
      <c r="D551" s="30"/>
      <c r="E551" s="5"/>
      <c r="F551" s="30"/>
      <c r="G551" s="30"/>
      <c r="H551" s="30"/>
      <c r="I551" s="30"/>
      <c r="J551" s="30"/>
      <c r="K551" s="30"/>
      <c r="L551" s="30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30"/>
      <c r="B552" s="5"/>
      <c r="C552" s="5"/>
      <c r="D552" s="30"/>
      <c r="E552" s="5"/>
      <c r="F552" s="30"/>
      <c r="G552" s="30"/>
      <c r="H552" s="30"/>
      <c r="I552" s="30"/>
      <c r="J552" s="30"/>
      <c r="K552" s="30"/>
      <c r="L552" s="30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30"/>
      <c r="B553" s="5"/>
      <c r="C553" s="5"/>
      <c r="D553" s="30"/>
      <c r="E553" s="5"/>
      <c r="F553" s="30"/>
      <c r="G553" s="30"/>
      <c r="H553" s="30"/>
      <c r="I553" s="30"/>
      <c r="J553" s="30"/>
      <c r="K553" s="30"/>
      <c r="L553" s="30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30"/>
      <c r="B554" s="5"/>
      <c r="C554" s="5"/>
      <c r="D554" s="30"/>
      <c r="E554" s="5"/>
      <c r="F554" s="30"/>
      <c r="G554" s="30"/>
      <c r="H554" s="30"/>
      <c r="I554" s="30"/>
      <c r="J554" s="30"/>
      <c r="K554" s="30"/>
      <c r="L554" s="30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30"/>
      <c r="B555" s="5"/>
      <c r="C555" s="5"/>
      <c r="D555" s="30"/>
      <c r="E555" s="5"/>
      <c r="F555" s="30"/>
      <c r="G555" s="30"/>
      <c r="H555" s="30"/>
      <c r="I555" s="30"/>
      <c r="J555" s="30"/>
      <c r="K555" s="30"/>
      <c r="L555" s="30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30"/>
      <c r="B556" s="5"/>
      <c r="C556" s="5"/>
      <c r="D556" s="30"/>
      <c r="E556" s="5"/>
      <c r="F556" s="30"/>
      <c r="G556" s="30"/>
      <c r="H556" s="30"/>
      <c r="I556" s="30"/>
      <c r="J556" s="30"/>
      <c r="K556" s="30"/>
      <c r="L556" s="30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30"/>
      <c r="B557" s="5"/>
      <c r="C557" s="5"/>
      <c r="D557" s="30"/>
      <c r="E557" s="5"/>
      <c r="F557" s="30"/>
      <c r="G557" s="30"/>
      <c r="H557" s="30"/>
      <c r="I557" s="30"/>
      <c r="J557" s="30"/>
      <c r="K557" s="30"/>
      <c r="L557" s="30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30"/>
      <c r="B558" s="5"/>
      <c r="C558" s="5"/>
      <c r="D558" s="30"/>
      <c r="E558" s="5"/>
      <c r="F558" s="30"/>
      <c r="G558" s="30"/>
      <c r="H558" s="30"/>
      <c r="I558" s="30"/>
      <c r="J558" s="30"/>
      <c r="K558" s="30"/>
      <c r="L558" s="30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30"/>
      <c r="B559" s="5"/>
      <c r="C559" s="5"/>
      <c r="D559" s="30"/>
      <c r="E559" s="5"/>
      <c r="F559" s="30"/>
      <c r="G559" s="30"/>
      <c r="H559" s="30"/>
      <c r="I559" s="30"/>
      <c r="J559" s="30"/>
      <c r="K559" s="30"/>
      <c r="L559" s="30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30"/>
      <c r="B560" s="5"/>
      <c r="C560" s="5"/>
      <c r="D560" s="30"/>
      <c r="E560" s="5"/>
      <c r="F560" s="30"/>
      <c r="G560" s="30"/>
      <c r="H560" s="30"/>
      <c r="I560" s="30"/>
      <c r="J560" s="30"/>
      <c r="K560" s="30"/>
      <c r="L560" s="30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30"/>
      <c r="B561" s="5"/>
      <c r="C561" s="5"/>
      <c r="D561" s="30"/>
      <c r="E561" s="5"/>
      <c r="F561" s="30"/>
      <c r="G561" s="30"/>
      <c r="H561" s="30"/>
      <c r="I561" s="30"/>
      <c r="J561" s="30"/>
      <c r="K561" s="30"/>
      <c r="L561" s="30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30"/>
      <c r="B562" s="5"/>
      <c r="C562" s="5"/>
      <c r="D562" s="30"/>
      <c r="E562" s="5"/>
      <c r="F562" s="30"/>
      <c r="G562" s="30"/>
      <c r="H562" s="30"/>
      <c r="I562" s="30"/>
      <c r="J562" s="30"/>
      <c r="K562" s="30"/>
      <c r="L562" s="30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30"/>
      <c r="B563" s="5"/>
      <c r="C563" s="5"/>
      <c r="D563" s="30"/>
      <c r="E563" s="5"/>
      <c r="F563" s="30"/>
      <c r="G563" s="30"/>
      <c r="H563" s="30"/>
      <c r="I563" s="30"/>
      <c r="J563" s="30"/>
      <c r="K563" s="30"/>
      <c r="L563" s="30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30"/>
      <c r="B564" s="5"/>
      <c r="C564" s="5"/>
      <c r="D564" s="30"/>
      <c r="E564" s="5"/>
      <c r="F564" s="30"/>
      <c r="G564" s="30"/>
      <c r="H564" s="30"/>
      <c r="I564" s="30"/>
      <c r="J564" s="30"/>
      <c r="K564" s="30"/>
      <c r="L564" s="30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30"/>
      <c r="B565" s="5"/>
      <c r="C565" s="5"/>
      <c r="D565" s="30"/>
      <c r="E565" s="5"/>
      <c r="F565" s="30"/>
      <c r="G565" s="30"/>
      <c r="H565" s="30"/>
      <c r="I565" s="30"/>
      <c r="J565" s="30"/>
      <c r="K565" s="30"/>
      <c r="L565" s="30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30"/>
      <c r="B566" s="5"/>
      <c r="C566" s="5"/>
      <c r="D566" s="30"/>
      <c r="E566" s="5"/>
      <c r="F566" s="30"/>
      <c r="G566" s="30"/>
      <c r="H566" s="30"/>
      <c r="I566" s="30"/>
      <c r="J566" s="30"/>
      <c r="K566" s="30"/>
      <c r="L566" s="30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30"/>
      <c r="B567" s="5"/>
      <c r="C567" s="5"/>
      <c r="D567" s="30"/>
      <c r="E567" s="5"/>
      <c r="F567" s="30"/>
      <c r="G567" s="30"/>
      <c r="H567" s="30"/>
      <c r="I567" s="30"/>
      <c r="J567" s="30"/>
      <c r="K567" s="30"/>
      <c r="L567" s="30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30"/>
      <c r="B568" s="5"/>
      <c r="C568" s="5"/>
      <c r="D568" s="30"/>
      <c r="E568" s="5"/>
      <c r="F568" s="30"/>
      <c r="G568" s="30"/>
      <c r="H568" s="30"/>
      <c r="I568" s="30"/>
      <c r="J568" s="30"/>
      <c r="K568" s="30"/>
      <c r="L568" s="30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30"/>
      <c r="B569" s="5"/>
      <c r="C569" s="5"/>
      <c r="D569" s="30"/>
      <c r="E569" s="5"/>
      <c r="F569" s="30"/>
      <c r="G569" s="30"/>
      <c r="H569" s="30"/>
      <c r="I569" s="30"/>
      <c r="J569" s="30"/>
      <c r="K569" s="30"/>
      <c r="L569" s="30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30"/>
      <c r="B570" s="5"/>
      <c r="C570" s="5"/>
      <c r="D570" s="30"/>
      <c r="E570" s="5"/>
      <c r="F570" s="30"/>
      <c r="G570" s="30"/>
      <c r="H570" s="30"/>
      <c r="I570" s="30"/>
      <c r="J570" s="30"/>
      <c r="K570" s="30"/>
      <c r="L570" s="30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30"/>
      <c r="B571" s="5"/>
      <c r="C571" s="5"/>
      <c r="D571" s="30"/>
      <c r="E571" s="5"/>
      <c r="F571" s="30"/>
      <c r="G571" s="30"/>
      <c r="H571" s="30"/>
      <c r="I571" s="30"/>
      <c r="J571" s="30"/>
      <c r="K571" s="30"/>
      <c r="L571" s="30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30"/>
      <c r="B572" s="5"/>
      <c r="C572" s="5"/>
      <c r="D572" s="30"/>
      <c r="E572" s="5"/>
      <c r="F572" s="30"/>
      <c r="G572" s="30"/>
      <c r="H572" s="30"/>
      <c r="I572" s="30"/>
      <c r="J572" s="30"/>
      <c r="K572" s="30"/>
      <c r="L572" s="30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30"/>
      <c r="B573" s="5"/>
      <c r="C573" s="5"/>
      <c r="D573" s="30"/>
      <c r="E573" s="5"/>
      <c r="F573" s="30"/>
      <c r="G573" s="30"/>
      <c r="H573" s="30"/>
      <c r="I573" s="30"/>
      <c r="J573" s="30"/>
      <c r="K573" s="30"/>
      <c r="L573" s="30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30"/>
      <c r="B574" s="5"/>
      <c r="C574" s="5"/>
      <c r="D574" s="30"/>
      <c r="E574" s="5"/>
      <c r="F574" s="30"/>
      <c r="G574" s="30"/>
      <c r="H574" s="30"/>
      <c r="I574" s="30"/>
      <c r="J574" s="30"/>
      <c r="K574" s="30"/>
      <c r="L574" s="30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30"/>
      <c r="B575" s="5"/>
      <c r="C575" s="5"/>
      <c r="D575" s="30"/>
      <c r="E575" s="5"/>
      <c r="F575" s="30"/>
      <c r="G575" s="30"/>
      <c r="H575" s="30"/>
      <c r="I575" s="30"/>
      <c r="J575" s="30"/>
      <c r="K575" s="30"/>
      <c r="L575" s="30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30"/>
      <c r="B576" s="5"/>
      <c r="C576" s="5"/>
      <c r="D576" s="30"/>
      <c r="E576" s="5"/>
      <c r="F576" s="30"/>
      <c r="G576" s="30"/>
      <c r="H576" s="30"/>
      <c r="I576" s="30"/>
      <c r="J576" s="30"/>
      <c r="K576" s="30"/>
      <c r="L576" s="30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30"/>
      <c r="B577" s="5"/>
      <c r="C577" s="5"/>
      <c r="D577" s="30"/>
      <c r="E577" s="5"/>
      <c r="F577" s="30"/>
      <c r="G577" s="30"/>
      <c r="H577" s="30"/>
      <c r="I577" s="30"/>
      <c r="J577" s="30"/>
      <c r="K577" s="30"/>
      <c r="L577" s="30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30"/>
      <c r="B578" s="5"/>
      <c r="C578" s="5"/>
      <c r="D578" s="30"/>
      <c r="E578" s="5"/>
      <c r="F578" s="30"/>
      <c r="G578" s="30"/>
      <c r="H578" s="30"/>
      <c r="I578" s="30"/>
      <c r="J578" s="30"/>
      <c r="K578" s="30"/>
      <c r="L578" s="30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30"/>
      <c r="B579" s="5"/>
      <c r="C579" s="5"/>
      <c r="D579" s="30"/>
      <c r="E579" s="5"/>
      <c r="F579" s="30"/>
      <c r="G579" s="30"/>
      <c r="H579" s="30"/>
      <c r="I579" s="30"/>
      <c r="J579" s="30"/>
      <c r="K579" s="30"/>
      <c r="L579" s="30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30"/>
      <c r="B580" s="5"/>
      <c r="C580" s="5"/>
      <c r="D580" s="30"/>
      <c r="E580" s="5"/>
      <c r="F580" s="30"/>
      <c r="G580" s="30"/>
      <c r="H580" s="30"/>
      <c r="I580" s="30"/>
      <c r="J580" s="30"/>
      <c r="K580" s="30"/>
      <c r="L580" s="30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30"/>
      <c r="B581" s="5"/>
      <c r="C581" s="5"/>
      <c r="D581" s="30"/>
      <c r="E581" s="5"/>
      <c r="F581" s="30"/>
      <c r="G581" s="30"/>
      <c r="H581" s="30"/>
      <c r="I581" s="30"/>
      <c r="J581" s="30"/>
      <c r="K581" s="30"/>
      <c r="L581" s="30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30"/>
      <c r="B582" s="5"/>
      <c r="C582" s="5"/>
      <c r="D582" s="30"/>
      <c r="E582" s="5"/>
      <c r="F582" s="30"/>
      <c r="G582" s="30"/>
      <c r="H582" s="30"/>
      <c r="I582" s="30"/>
      <c r="J582" s="30"/>
      <c r="K582" s="30"/>
      <c r="L582" s="30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30"/>
      <c r="B583" s="5"/>
      <c r="C583" s="5"/>
      <c r="D583" s="30"/>
      <c r="E583" s="5"/>
      <c r="F583" s="30"/>
      <c r="G583" s="30"/>
      <c r="H583" s="30"/>
      <c r="I583" s="30"/>
      <c r="J583" s="30"/>
      <c r="K583" s="30"/>
      <c r="L583" s="30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30"/>
      <c r="B584" s="5"/>
      <c r="C584" s="5"/>
      <c r="D584" s="30"/>
      <c r="E584" s="5"/>
      <c r="F584" s="30"/>
      <c r="G584" s="30"/>
      <c r="H584" s="30"/>
      <c r="I584" s="30"/>
      <c r="J584" s="30"/>
      <c r="K584" s="30"/>
      <c r="L584" s="30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30"/>
      <c r="B585" s="5"/>
      <c r="C585" s="5"/>
      <c r="D585" s="30"/>
      <c r="E585" s="5"/>
      <c r="F585" s="30"/>
      <c r="G585" s="30"/>
      <c r="H585" s="30"/>
      <c r="I585" s="30"/>
      <c r="J585" s="30"/>
      <c r="K585" s="30"/>
      <c r="L585" s="30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30"/>
      <c r="B586" s="5"/>
      <c r="C586" s="5"/>
      <c r="D586" s="30"/>
      <c r="E586" s="5"/>
      <c r="F586" s="30"/>
      <c r="G586" s="30"/>
      <c r="H586" s="30"/>
      <c r="I586" s="30"/>
      <c r="J586" s="30"/>
      <c r="K586" s="30"/>
      <c r="L586" s="30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30"/>
      <c r="B587" s="5"/>
      <c r="C587" s="5"/>
      <c r="D587" s="30"/>
      <c r="E587" s="5"/>
      <c r="F587" s="30"/>
      <c r="G587" s="30"/>
      <c r="H587" s="30"/>
      <c r="I587" s="30"/>
      <c r="J587" s="30"/>
      <c r="K587" s="30"/>
      <c r="L587" s="30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30"/>
      <c r="B588" s="5"/>
      <c r="C588" s="5"/>
      <c r="D588" s="30"/>
      <c r="E588" s="5"/>
      <c r="F588" s="30"/>
      <c r="G588" s="30"/>
      <c r="H588" s="30"/>
      <c r="I588" s="30"/>
      <c r="J588" s="30"/>
      <c r="K588" s="30"/>
      <c r="L588" s="30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30"/>
      <c r="B589" s="5"/>
      <c r="C589" s="5"/>
      <c r="D589" s="30"/>
      <c r="E589" s="5"/>
      <c r="F589" s="30"/>
      <c r="G589" s="30"/>
      <c r="H589" s="30"/>
      <c r="I589" s="30"/>
      <c r="J589" s="30"/>
      <c r="K589" s="30"/>
      <c r="L589" s="30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30"/>
      <c r="B590" s="5"/>
      <c r="C590" s="5"/>
      <c r="D590" s="30"/>
      <c r="E590" s="5"/>
      <c r="F590" s="30"/>
      <c r="G590" s="30"/>
      <c r="H590" s="30"/>
      <c r="I590" s="30"/>
      <c r="J590" s="30"/>
      <c r="K590" s="30"/>
      <c r="L590" s="30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30"/>
      <c r="B591" s="5"/>
      <c r="C591" s="5"/>
      <c r="D591" s="30"/>
      <c r="E591" s="5"/>
      <c r="F591" s="30"/>
      <c r="G591" s="30"/>
      <c r="H591" s="30"/>
      <c r="I591" s="30"/>
      <c r="J591" s="30"/>
      <c r="K591" s="30"/>
      <c r="L591" s="30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30"/>
      <c r="B592" s="5"/>
      <c r="C592" s="5"/>
      <c r="D592" s="30"/>
      <c r="E592" s="5"/>
      <c r="F592" s="30"/>
      <c r="G592" s="30"/>
      <c r="H592" s="30"/>
      <c r="I592" s="30"/>
      <c r="J592" s="30"/>
      <c r="K592" s="30"/>
      <c r="L592" s="30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30"/>
      <c r="B593" s="5"/>
      <c r="C593" s="5"/>
      <c r="D593" s="30"/>
      <c r="E593" s="5"/>
      <c r="F593" s="30"/>
      <c r="G593" s="30"/>
      <c r="H593" s="30"/>
      <c r="I593" s="30"/>
      <c r="J593" s="30"/>
      <c r="K593" s="30"/>
      <c r="L593" s="30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30"/>
      <c r="B594" s="5"/>
      <c r="C594" s="5"/>
      <c r="D594" s="30"/>
      <c r="E594" s="5"/>
      <c r="F594" s="30"/>
      <c r="G594" s="30"/>
      <c r="H594" s="30"/>
      <c r="I594" s="30"/>
      <c r="J594" s="30"/>
      <c r="K594" s="30"/>
      <c r="L594" s="30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30"/>
      <c r="B595" s="5"/>
      <c r="C595" s="5"/>
      <c r="D595" s="30"/>
      <c r="E595" s="5"/>
      <c r="F595" s="30"/>
      <c r="G595" s="30"/>
      <c r="H595" s="30"/>
      <c r="I595" s="30"/>
      <c r="J595" s="30"/>
      <c r="K595" s="30"/>
      <c r="L595" s="30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30"/>
      <c r="B596" s="5"/>
      <c r="C596" s="5"/>
      <c r="D596" s="30"/>
      <c r="E596" s="5"/>
      <c r="F596" s="30"/>
      <c r="G596" s="30"/>
      <c r="H596" s="30"/>
      <c r="I596" s="30"/>
      <c r="J596" s="30"/>
      <c r="K596" s="30"/>
      <c r="L596" s="30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30"/>
      <c r="B597" s="5"/>
      <c r="C597" s="5"/>
      <c r="D597" s="30"/>
      <c r="E597" s="5"/>
      <c r="F597" s="30"/>
      <c r="G597" s="30"/>
      <c r="H597" s="30"/>
      <c r="I597" s="30"/>
      <c r="J597" s="30"/>
      <c r="K597" s="30"/>
      <c r="L597" s="30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30"/>
      <c r="B598" s="5"/>
      <c r="C598" s="5"/>
      <c r="D598" s="30"/>
      <c r="E598" s="5"/>
      <c r="F598" s="30"/>
      <c r="G598" s="30"/>
      <c r="H598" s="30"/>
      <c r="I598" s="30"/>
      <c r="J598" s="30"/>
      <c r="K598" s="30"/>
      <c r="L598" s="30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30"/>
      <c r="B599" s="5"/>
      <c r="C599" s="5"/>
      <c r="D599" s="30"/>
      <c r="E599" s="5"/>
      <c r="F599" s="30"/>
      <c r="G599" s="30"/>
      <c r="H599" s="30"/>
      <c r="I599" s="30"/>
      <c r="J599" s="30"/>
      <c r="K599" s="30"/>
      <c r="L599" s="30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30"/>
      <c r="B600" s="5"/>
      <c r="C600" s="5"/>
      <c r="D600" s="30"/>
      <c r="E600" s="5"/>
      <c r="F600" s="30"/>
      <c r="G600" s="30"/>
      <c r="H600" s="30"/>
      <c r="I600" s="30"/>
      <c r="J600" s="30"/>
      <c r="K600" s="30"/>
      <c r="L600" s="30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30"/>
      <c r="B601" s="5"/>
      <c r="C601" s="5"/>
      <c r="D601" s="30"/>
      <c r="E601" s="5"/>
      <c r="F601" s="30"/>
      <c r="G601" s="30"/>
      <c r="H601" s="30"/>
      <c r="I601" s="30"/>
      <c r="J601" s="30"/>
      <c r="K601" s="30"/>
      <c r="L601" s="30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30"/>
      <c r="B602" s="5"/>
      <c r="C602" s="5"/>
      <c r="D602" s="30"/>
      <c r="E602" s="5"/>
      <c r="F602" s="30"/>
      <c r="G602" s="30"/>
      <c r="H602" s="30"/>
      <c r="I602" s="30"/>
      <c r="J602" s="30"/>
      <c r="K602" s="30"/>
      <c r="L602" s="30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30"/>
      <c r="B603" s="5"/>
      <c r="C603" s="5"/>
      <c r="D603" s="30"/>
      <c r="E603" s="5"/>
      <c r="F603" s="30"/>
      <c r="G603" s="30"/>
      <c r="H603" s="30"/>
      <c r="I603" s="30"/>
      <c r="J603" s="30"/>
      <c r="K603" s="30"/>
      <c r="L603" s="30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30"/>
      <c r="B604" s="5"/>
      <c r="C604" s="5"/>
      <c r="D604" s="30"/>
      <c r="E604" s="5"/>
      <c r="F604" s="30"/>
      <c r="G604" s="30"/>
      <c r="H604" s="30"/>
      <c r="I604" s="30"/>
      <c r="J604" s="30"/>
      <c r="K604" s="30"/>
      <c r="L604" s="30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30"/>
      <c r="B605" s="5"/>
      <c r="C605" s="5"/>
      <c r="D605" s="30"/>
      <c r="E605" s="5"/>
      <c r="F605" s="30"/>
      <c r="G605" s="30"/>
      <c r="H605" s="30"/>
      <c r="I605" s="30"/>
      <c r="J605" s="30"/>
      <c r="K605" s="30"/>
      <c r="L605" s="30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30"/>
      <c r="B606" s="5"/>
      <c r="C606" s="5"/>
      <c r="D606" s="30"/>
      <c r="E606" s="5"/>
      <c r="F606" s="30"/>
      <c r="G606" s="30"/>
      <c r="H606" s="30"/>
      <c r="I606" s="30"/>
      <c r="J606" s="30"/>
      <c r="K606" s="30"/>
      <c r="L606" s="30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30"/>
      <c r="B607" s="5"/>
      <c r="C607" s="5"/>
      <c r="D607" s="30"/>
      <c r="E607" s="5"/>
      <c r="F607" s="30"/>
      <c r="G607" s="30"/>
      <c r="H607" s="30"/>
      <c r="I607" s="30"/>
      <c r="J607" s="30"/>
      <c r="K607" s="30"/>
      <c r="L607" s="30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30"/>
      <c r="B608" s="5"/>
      <c r="C608" s="5"/>
      <c r="D608" s="30"/>
      <c r="E608" s="5"/>
      <c r="F608" s="30"/>
      <c r="G608" s="30"/>
      <c r="H608" s="30"/>
      <c r="I608" s="30"/>
      <c r="J608" s="30"/>
      <c r="K608" s="30"/>
      <c r="L608" s="30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30"/>
      <c r="B609" s="5"/>
      <c r="C609" s="5"/>
      <c r="D609" s="30"/>
      <c r="E609" s="5"/>
      <c r="F609" s="30"/>
      <c r="G609" s="30"/>
      <c r="H609" s="30"/>
      <c r="I609" s="30"/>
      <c r="J609" s="30"/>
      <c r="K609" s="30"/>
      <c r="L609" s="30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30"/>
      <c r="B610" s="5"/>
      <c r="C610" s="5"/>
      <c r="D610" s="30"/>
      <c r="E610" s="5"/>
      <c r="F610" s="30"/>
      <c r="G610" s="30"/>
      <c r="H610" s="30"/>
      <c r="I610" s="30"/>
      <c r="J610" s="30"/>
      <c r="K610" s="30"/>
      <c r="L610" s="30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30"/>
      <c r="B611" s="5"/>
      <c r="C611" s="5"/>
      <c r="D611" s="30"/>
      <c r="E611" s="5"/>
      <c r="F611" s="30"/>
      <c r="G611" s="30"/>
      <c r="H611" s="30"/>
      <c r="I611" s="30"/>
      <c r="J611" s="30"/>
      <c r="K611" s="30"/>
      <c r="L611" s="30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30"/>
      <c r="B612" s="5"/>
      <c r="C612" s="5"/>
      <c r="D612" s="30"/>
      <c r="E612" s="5"/>
      <c r="F612" s="30"/>
      <c r="G612" s="30"/>
      <c r="H612" s="30"/>
      <c r="I612" s="30"/>
      <c r="J612" s="30"/>
      <c r="K612" s="30"/>
      <c r="L612" s="30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30"/>
      <c r="B613" s="5"/>
      <c r="C613" s="5"/>
      <c r="D613" s="30"/>
      <c r="E613" s="5"/>
      <c r="F613" s="30"/>
      <c r="G613" s="30"/>
      <c r="H613" s="30"/>
      <c r="I613" s="30"/>
      <c r="J613" s="30"/>
      <c r="K613" s="30"/>
      <c r="L613" s="30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30"/>
      <c r="B614" s="5"/>
      <c r="C614" s="5"/>
      <c r="D614" s="30"/>
      <c r="E614" s="5"/>
      <c r="F614" s="30"/>
      <c r="G614" s="30"/>
      <c r="H614" s="30"/>
      <c r="I614" s="30"/>
      <c r="J614" s="30"/>
      <c r="K614" s="30"/>
      <c r="L614" s="30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30"/>
      <c r="B615" s="5"/>
      <c r="C615" s="5"/>
      <c r="D615" s="30"/>
      <c r="E615" s="5"/>
      <c r="F615" s="30"/>
      <c r="G615" s="30"/>
      <c r="H615" s="30"/>
      <c r="I615" s="30"/>
      <c r="J615" s="30"/>
      <c r="K615" s="30"/>
      <c r="L615" s="30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30"/>
      <c r="B616" s="5"/>
      <c r="C616" s="5"/>
      <c r="D616" s="30"/>
      <c r="E616" s="5"/>
      <c r="F616" s="30"/>
      <c r="G616" s="30"/>
      <c r="H616" s="30"/>
      <c r="I616" s="30"/>
      <c r="J616" s="30"/>
      <c r="K616" s="30"/>
      <c r="L616" s="30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30"/>
      <c r="B617" s="5"/>
      <c r="C617" s="5"/>
      <c r="D617" s="30"/>
      <c r="E617" s="5"/>
      <c r="F617" s="30"/>
      <c r="G617" s="30"/>
      <c r="H617" s="30"/>
      <c r="I617" s="30"/>
      <c r="J617" s="30"/>
      <c r="K617" s="30"/>
      <c r="L617" s="30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30"/>
      <c r="B618" s="5"/>
      <c r="C618" s="5"/>
      <c r="D618" s="30"/>
      <c r="E618" s="5"/>
      <c r="F618" s="30"/>
      <c r="G618" s="30"/>
      <c r="H618" s="30"/>
      <c r="I618" s="30"/>
      <c r="J618" s="30"/>
      <c r="K618" s="30"/>
      <c r="L618" s="30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30"/>
      <c r="B619" s="5"/>
      <c r="C619" s="5"/>
      <c r="D619" s="30"/>
      <c r="E619" s="5"/>
      <c r="F619" s="30"/>
      <c r="G619" s="30"/>
      <c r="H619" s="30"/>
      <c r="I619" s="30"/>
      <c r="J619" s="30"/>
      <c r="K619" s="30"/>
      <c r="L619" s="30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30"/>
      <c r="B620" s="5"/>
      <c r="C620" s="5"/>
      <c r="D620" s="30"/>
      <c r="E620" s="5"/>
      <c r="F620" s="30"/>
      <c r="G620" s="30"/>
      <c r="H620" s="30"/>
      <c r="I620" s="30"/>
      <c r="J620" s="30"/>
      <c r="K620" s="30"/>
      <c r="L620" s="30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30"/>
      <c r="B621" s="5"/>
      <c r="C621" s="5"/>
      <c r="D621" s="30"/>
      <c r="E621" s="5"/>
      <c r="F621" s="30"/>
      <c r="G621" s="30"/>
      <c r="H621" s="30"/>
      <c r="I621" s="30"/>
      <c r="J621" s="30"/>
      <c r="K621" s="30"/>
      <c r="L621" s="30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30"/>
      <c r="B622" s="5"/>
      <c r="C622" s="5"/>
      <c r="D622" s="30"/>
      <c r="E622" s="5"/>
      <c r="F622" s="30"/>
      <c r="G622" s="30"/>
      <c r="H622" s="30"/>
      <c r="I622" s="30"/>
      <c r="J622" s="30"/>
      <c r="K622" s="30"/>
      <c r="L622" s="30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30"/>
      <c r="B623" s="5"/>
      <c r="C623" s="5"/>
      <c r="D623" s="30"/>
      <c r="E623" s="5"/>
      <c r="F623" s="30"/>
      <c r="G623" s="30"/>
      <c r="H623" s="30"/>
      <c r="I623" s="30"/>
      <c r="J623" s="30"/>
      <c r="K623" s="30"/>
      <c r="L623" s="30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30"/>
      <c r="B624" s="5"/>
      <c r="C624" s="5"/>
      <c r="D624" s="30"/>
      <c r="E624" s="5"/>
      <c r="F624" s="30"/>
      <c r="G624" s="30"/>
      <c r="H624" s="30"/>
      <c r="I624" s="30"/>
      <c r="J624" s="30"/>
      <c r="K624" s="30"/>
      <c r="L624" s="30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30"/>
      <c r="B625" s="5"/>
      <c r="C625" s="5"/>
      <c r="D625" s="30"/>
      <c r="E625" s="5"/>
      <c r="F625" s="30"/>
      <c r="G625" s="30"/>
      <c r="H625" s="30"/>
      <c r="I625" s="30"/>
      <c r="J625" s="30"/>
      <c r="K625" s="30"/>
      <c r="L625" s="30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30"/>
      <c r="B626" s="5"/>
      <c r="C626" s="5"/>
      <c r="D626" s="30"/>
      <c r="E626" s="5"/>
      <c r="F626" s="30"/>
      <c r="G626" s="30"/>
      <c r="H626" s="30"/>
      <c r="I626" s="30"/>
      <c r="J626" s="30"/>
      <c r="K626" s="30"/>
      <c r="L626" s="30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30"/>
      <c r="B627" s="5"/>
      <c r="C627" s="5"/>
      <c r="D627" s="30"/>
      <c r="E627" s="5"/>
      <c r="F627" s="30"/>
      <c r="G627" s="30"/>
      <c r="H627" s="30"/>
      <c r="I627" s="30"/>
      <c r="J627" s="30"/>
      <c r="K627" s="30"/>
      <c r="L627" s="30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30"/>
      <c r="B628" s="5"/>
      <c r="C628" s="5"/>
      <c r="D628" s="30"/>
      <c r="E628" s="5"/>
      <c r="F628" s="30"/>
      <c r="G628" s="30"/>
      <c r="H628" s="30"/>
      <c r="I628" s="30"/>
      <c r="J628" s="30"/>
      <c r="K628" s="30"/>
      <c r="L628" s="30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30"/>
      <c r="B629" s="5"/>
      <c r="C629" s="5"/>
      <c r="D629" s="30"/>
      <c r="E629" s="5"/>
      <c r="F629" s="30"/>
      <c r="G629" s="30"/>
      <c r="H629" s="30"/>
      <c r="I629" s="30"/>
      <c r="J629" s="30"/>
      <c r="K629" s="30"/>
      <c r="L629" s="30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30"/>
      <c r="B630" s="5"/>
      <c r="C630" s="5"/>
      <c r="D630" s="30"/>
      <c r="E630" s="5"/>
      <c r="F630" s="30"/>
      <c r="G630" s="30"/>
      <c r="H630" s="30"/>
      <c r="I630" s="30"/>
      <c r="J630" s="30"/>
      <c r="K630" s="30"/>
      <c r="L630" s="30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30"/>
      <c r="B631" s="5"/>
      <c r="C631" s="5"/>
      <c r="D631" s="30"/>
      <c r="E631" s="5"/>
      <c r="F631" s="30"/>
      <c r="G631" s="30"/>
      <c r="H631" s="30"/>
      <c r="I631" s="30"/>
      <c r="J631" s="30"/>
      <c r="K631" s="30"/>
      <c r="L631" s="30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30"/>
      <c r="B632" s="5"/>
      <c r="C632" s="5"/>
      <c r="D632" s="30"/>
      <c r="E632" s="5"/>
      <c r="F632" s="30"/>
      <c r="G632" s="30"/>
      <c r="H632" s="30"/>
      <c r="I632" s="30"/>
      <c r="J632" s="30"/>
      <c r="K632" s="30"/>
      <c r="L632" s="30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30"/>
      <c r="B633" s="5"/>
      <c r="C633" s="5"/>
      <c r="D633" s="30"/>
      <c r="E633" s="5"/>
      <c r="F633" s="30"/>
      <c r="G633" s="30"/>
      <c r="H633" s="30"/>
      <c r="I633" s="30"/>
      <c r="J633" s="30"/>
      <c r="K633" s="30"/>
      <c r="L633" s="30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30"/>
      <c r="B634" s="5"/>
      <c r="C634" s="5"/>
      <c r="D634" s="30"/>
      <c r="E634" s="5"/>
      <c r="F634" s="30"/>
      <c r="G634" s="30"/>
      <c r="H634" s="30"/>
      <c r="I634" s="30"/>
      <c r="J634" s="30"/>
      <c r="K634" s="30"/>
      <c r="L634" s="30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30"/>
      <c r="B635" s="5"/>
      <c r="C635" s="5"/>
      <c r="D635" s="30"/>
      <c r="E635" s="5"/>
      <c r="F635" s="30"/>
      <c r="G635" s="30"/>
      <c r="H635" s="30"/>
      <c r="I635" s="30"/>
      <c r="J635" s="30"/>
      <c r="K635" s="30"/>
      <c r="L635" s="30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30"/>
      <c r="B636" s="5"/>
      <c r="C636" s="5"/>
      <c r="D636" s="30"/>
      <c r="E636" s="5"/>
      <c r="F636" s="30"/>
      <c r="G636" s="30"/>
      <c r="H636" s="30"/>
      <c r="I636" s="30"/>
      <c r="J636" s="30"/>
      <c r="K636" s="30"/>
      <c r="L636" s="30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30"/>
      <c r="B637" s="5"/>
      <c r="C637" s="5"/>
      <c r="D637" s="30"/>
      <c r="E637" s="5"/>
      <c r="F637" s="30"/>
      <c r="G637" s="30"/>
      <c r="H637" s="30"/>
      <c r="I637" s="30"/>
      <c r="J637" s="30"/>
      <c r="K637" s="30"/>
      <c r="L637" s="30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30"/>
      <c r="B638" s="5"/>
      <c r="C638" s="5"/>
      <c r="D638" s="30"/>
      <c r="E638" s="5"/>
      <c r="F638" s="30"/>
      <c r="G638" s="30"/>
      <c r="H638" s="30"/>
      <c r="I638" s="30"/>
      <c r="J638" s="30"/>
      <c r="K638" s="30"/>
      <c r="L638" s="30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30"/>
      <c r="B639" s="5"/>
      <c r="C639" s="5"/>
      <c r="D639" s="30"/>
      <c r="E639" s="5"/>
      <c r="F639" s="30"/>
      <c r="G639" s="30"/>
      <c r="H639" s="30"/>
      <c r="I639" s="30"/>
      <c r="J639" s="30"/>
      <c r="K639" s="30"/>
      <c r="L639" s="30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30"/>
      <c r="B640" s="5"/>
      <c r="C640" s="5"/>
      <c r="D640" s="30"/>
      <c r="E640" s="5"/>
      <c r="F640" s="30"/>
      <c r="G640" s="30"/>
      <c r="H640" s="30"/>
      <c r="I640" s="30"/>
      <c r="J640" s="30"/>
      <c r="K640" s="30"/>
      <c r="L640" s="30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30"/>
      <c r="B641" s="5"/>
      <c r="C641" s="5"/>
      <c r="D641" s="30"/>
      <c r="E641" s="5"/>
      <c r="F641" s="30"/>
      <c r="G641" s="30"/>
      <c r="H641" s="30"/>
      <c r="I641" s="30"/>
      <c r="J641" s="30"/>
      <c r="K641" s="30"/>
      <c r="L641" s="30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30"/>
      <c r="B642" s="5"/>
      <c r="C642" s="5"/>
      <c r="D642" s="30"/>
      <c r="E642" s="5"/>
      <c r="F642" s="30"/>
      <c r="G642" s="30"/>
      <c r="H642" s="30"/>
      <c r="I642" s="30"/>
      <c r="J642" s="30"/>
      <c r="K642" s="30"/>
      <c r="L642" s="30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30"/>
      <c r="B643" s="5"/>
      <c r="C643" s="5"/>
      <c r="D643" s="30"/>
      <c r="E643" s="5"/>
      <c r="F643" s="30"/>
      <c r="G643" s="30"/>
      <c r="H643" s="30"/>
      <c r="I643" s="30"/>
      <c r="J643" s="30"/>
      <c r="K643" s="30"/>
      <c r="L643" s="30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30"/>
      <c r="B644" s="5"/>
      <c r="C644" s="5"/>
      <c r="D644" s="30"/>
      <c r="E644" s="5"/>
      <c r="F644" s="30"/>
      <c r="G644" s="30"/>
      <c r="H644" s="30"/>
      <c r="I644" s="30"/>
      <c r="J644" s="30"/>
      <c r="K644" s="30"/>
      <c r="L644" s="30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30"/>
      <c r="B645" s="5"/>
      <c r="C645" s="5"/>
      <c r="D645" s="30"/>
      <c r="E645" s="5"/>
      <c r="F645" s="30"/>
      <c r="G645" s="30"/>
      <c r="H645" s="30"/>
      <c r="I645" s="30"/>
      <c r="J645" s="30"/>
      <c r="K645" s="30"/>
      <c r="L645" s="30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30"/>
      <c r="B646" s="5"/>
      <c r="C646" s="5"/>
      <c r="D646" s="30"/>
      <c r="E646" s="5"/>
      <c r="F646" s="30"/>
      <c r="G646" s="30"/>
      <c r="H646" s="30"/>
      <c r="I646" s="30"/>
      <c r="J646" s="30"/>
      <c r="K646" s="30"/>
      <c r="L646" s="30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30"/>
      <c r="B647" s="5"/>
      <c r="C647" s="5"/>
      <c r="D647" s="30"/>
      <c r="E647" s="5"/>
      <c r="F647" s="30"/>
      <c r="G647" s="30"/>
      <c r="H647" s="30"/>
      <c r="I647" s="30"/>
      <c r="J647" s="30"/>
      <c r="K647" s="30"/>
      <c r="L647" s="30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30"/>
      <c r="B648" s="5"/>
      <c r="C648" s="5"/>
      <c r="D648" s="30"/>
      <c r="E648" s="5"/>
      <c r="F648" s="30"/>
      <c r="G648" s="30"/>
      <c r="H648" s="30"/>
      <c r="I648" s="30"/>
      <c r="J648" s="30"/>
      <c r="K648" s="30"/>
      <c r="L648" s="30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30"/>
      <c r="B649" s="5"/>
      <c r="C649" s="5"/>
      <c r="D649" s="30"/>
      <c r="E649" s="5"/>
      <c r="F649" s="30"/>
      <c r="G649" s="30"/>
      <c r="H649" s="30"/>
      <c r="I649" s="30"/>
      <c r="J649" s="30"/>
      <c r="K649" s="30"/>
      <c r="L649" s="30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30"/>
      <c r="B650" s="5"/>
      <c r="C650" s="5"/>
      <c r="D650" s="30"/>
      <c r="E650" s="5"/>
      <c r="F650" s="30"/>
      <c r="G650" s="30"/>
      <c r="H650" s="30"/>
      <c r="I650" s="30"/>
      <c r="J650" s="30"/>
      <c r="K650" s="30"/>
      <c r="L650" s="30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30"/>
      <c r="B651" s="5"/>
      <c r="C651" s="5"/>
      <c r="D651" s="30"/>
      <c r="E651" s="5"/>
      <c r="F651" s="30"/>
      <c r="G651" s="30"/>
      <c r="H651" s="30"/>
      <c r="I651" s="30"/>
      <c r="J651" s="30"/>
      <c r="K651" s="30"/>
      <c r="L651" s="30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30"/>
      <c r="B652" s="5"/>
      <c r="C652" s="5"/>
      <c r="D652" s="30"/>
      <c r="E652" s="5"/>
      <c r="F652" s="30"/>
      <c r="G652" s="30"/>
      <c r="H652" s="30"/>
      <c r="I652" s="30"/>
      <c r="J652" s="30"/>
      <c r="K652" s="30"/>
      <c r="L652" s="30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30"/>
      <c r="B653" s="5"/>
      <c r="C653" s="5"/>
      <c r="D653" s="30"/>
      <c r="E653" s="5"/>
      <c r="F653" s="30"/>
      <c r="G653" s="30"/>
      <c r="H653" s="30"/>
      <c r="I653" s="30"/>
      <c r="J653" s="30"/>
      <c r="K653" s="30"/>
      <c r="L653" s="30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30"/>
      <c r="B654" s="5"/>
      <c r="C654" s="5"/>
      <c r="D654" s="30"/>
      <c r="E654" s="5"/>
      <c r="F654" s="30"/>
      <c r="G654" s="30"/>
      <c r="H654" s="30"/>
      <c r="I654" s="30"/>
      <c r="J654" s="30"/>
      <c r="K654" s="30"/>
      <c r="L654" s="30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30"/>
      <c r="B655" s="5"/>
      <c r="C655" s="5"/>
      <c r="D655" s="30"/>
      <c r="E655" s="5"/>
      <c r="F655" s="30"/>
      <c r="G655" s="30"/>
      <c r="H655" s="30"/>
      <c r="I655" s="30"/>
      <c r="J655" s="30"/>
      <c r="K655" s="30"/>
      <c r="L655" s="30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30"/>
      <c r="B656" s="5"/>
      <c r="C656" s="5"/>
      <c r="D656" s="30"/>
      <c r="E656" s="5"/>
      <c r="F656" s="30"/>
      <c r="G656" s="30"/>
      <c r="H656" s="30"/>
      <c r="I656" s="30"/>
      <c r="J656" s="30"/>
      <c r="K656" s="30"/>
      <c r="L656" s="30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30"/>
      <c r="B657" s="5"/>
      <c r="C657" s="5"/>
      <c r="D657" s="30"/>
      <c r="E657" s="5"/>
      <c r="F657" s="30"/>
      <c r="G657" s="30"/>
      <c r="H657" s="30"/>
      <c r="I657" s="30"/>
      <c r="J657" s="30"/>
      <c r="K657" s="30"/>
      <c r="L657" s="30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30"/>
      <c r="B658" s="5"/>
      <c r="C658" s="5"/>
      <c r="D658" s="30"/>
      <c r="E658" s="5"/>
      <c r="F658" s="30"/>
      <c r="G658" s="30"/>
      <c r="H658" s="30"/>
      <c r="I658" s="30"/>
      <c r="J658" s="30"/>
      <c r="K658" s="30"/>
      <c r="L658" s="30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30"/>
      <c r="B659" s="5"/>
      <c r="C659" s="5"/>
      <c r="D659" s="30"/>
      <c r="E659" s="5"/>
      <c r="F659" s="30"/>
      <c r="G659" s="30"/>
      <c r="H659" s="30"/>
      <c r="I659" s="30"/>
      <c r="J659" s="30"/>
      <c r="K659" s="30"/>
      <c r="L659" s="30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30"/>
      <c r="B660" s="5"/>
      <c r="C660" s="5"/>
      <c r="D660" s="30"/>
      <c r="E660" s="5"/>
      <c r="F660" s="30"/>
      <c r="G660" s="30"/>
      <c r="H660" s="30"/>
      <c r="I660" s="30"/>
      <c r="J660" s="30"/>
      <c r="K660" s="30"/>
      <c r="L660" s="30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30"/>
      <c r="B661" s="5"/>
      <c r="C661" s="5"/>
      <c r="D661" s="30"/>
      <c r="E661" s="5"/>
      <c r="F661" s="30"/>
      <c r="G661" s="30"/>
      <c r="H661" s="30"/>
      <c r="I661" s="30"/>
      <c r="J661" s="30"/>
      <c r="K661" s="30"/>
      <c r="L661" s="30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30"/>
      <c r="B662" s="5"/>
      <c r="C662" s="5"/>
      <c r="D662" s="30"/>
      <c r="E662" s="5"/>
      <c r="F662" s="30"/>
      <c r="G662" s="30"/>
      <c r="H662" s="30"/>
      <c r="I662" s="30"/>
      <c r="J662" s="30"/>
      <c r="K662" s="30"/>
      <c r="L662" s="30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30"/>
      <c r="B663" s="5"/>
      <c r="C663" s="5"/>
      <c r="D663" s="30"/>
      <c r="E663" s="5"/>
      <c r="F663" s="30"/>
      <c r="G663" s="30"/>
      <c r="H663" s="30"/>
      <c r="I663" s="30"/>
      <c r="J663" s="30"/>
      <c r="K663" s="30"/>
      <c r="L663" s="30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30"/>
      <c r="B664" s="5"/>
      <c r="C664" s="5"/>
      <c r="D664" s="30"/>
      <c r="E664" s="5"/>
      <c r="F664" s="30"/>
      <c r="G664" s="30"/>
      <c r="H664" s="30"/>
      <c r="I664" s="30"/>
      <c r="J664" s="30"/>
      <c r="K664" s="30"/>
      <c r="L664" s="30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30"/>
      <c r="B665" s="5"/>
      <c r="C665" s="5"/>
      <c r="D665" s="30"/>
      <c r="E665" s="5"/>
      <c r="F665" s="30"/>
      <c r="G665" s="30"/>
      <c r="H665" s="30"/>
      <c r="I665" s="30"/>
      <c r="J665" s="30"/>
      <c r="K665" s="30"/>
      <c r="L665" s="30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30"/>
      <c r="B666" s="5"/>
      <c r="C666" s="5"/>
      <c r="D666" s="30"/>
      <c r="E666" s="5"/>
      <c r="F666" s="30"/>
      <c r="G666" s="30"/>
      <c r="H666" s="30"/>
      <c r="I666" s="30"/>
      <c r="J666" s="30"/>
      <c r="K666" s="30"/>
      <c r="L666" s="30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30"/>
      <c r="B667" s="5"/>
      <c r="C667" s="5"/>
      <c r="D667" s="30"/>
      <c r="E667" s="5"/>
      <c r="F667" s="30"/>
      <c r="G667" s="30"/>
      <c r="H667" s="30"/>
      <c r="I667" s="30"/>
      <c r="J667" s="30"/>
      <c r="K667" s="30"/>
      <c r="L667" s="30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30"/>
      <c r="B668" s="5"/>
      <c r="C668" s="5"/>
      <c r="D668" s="30"/>
      <c r="E668" s="5"/>
      <c r="F668" s="30"/>
      <c r="G668" s="30"/>
      <c r="H668" s="30"/>
      <c r="I668" s="30"/>
      <c r="J668" s="30"/>
      <c r="K668" s="30"/>
      <c r="L668" s="30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30"/>
      <c r="B669" s="5"/>
      <c r="C669" s="5"/>
      <c r="D669" s="30"/>
      <c r="E669" s="5"/>
      <c r="F669" s="30"/>
      <c r="G669" s="30"/>
      <c r="H669" s="30"/>
      <c r="I669" s="30"/>
      <c r="J669" s="30"/>
      <c r="K669" s="30"/>
      <c r="L669" s="30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30"/>
      <c r="B670" s="5"/>
      <c r="C670" s="5"/>
      <c r="D670" s="30"/>
      <c r="E670" s="5"/>
      <c r="F670" s="30"/>
      <c r="G670" s="30"/>
      <c r="H670" s="30"/>
      <c r="I670" s="30"/>
      <c r="J670" s="30"/>
      <c r="K670" s="30"/>
      <c r="L670" s="30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30"/>
      <c r="B671" s="5"/>
      <c r="C671" s="5"/>
      <c r="D671" s="30"/>
      <c r="E671" s="5"/>
      <c r="F671" s="30"/>
      <c r="G671" s="30"/>
      <c r="H671" s="30"/>
      <c r="I671" s="30"/>
      <c r="J671" s="30"/>
      <c r="K671" s="30"/>
      <c r="L671" s="30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30"/>
      <c r="B672" s="5"/>
      <c r="C672" s="5"/>
      <c r="D672" s="30"/>
      <c r="E672" s="5"/>
      <c r="F672" s="30"/>
      <c r="G672" s="30"/>
      <c r="H672" s="30"/>
      <c r="I672" s="30"/>
      <c r="J672" s="30"/>
      <c r="K672" s="30"/>
      <c r="L672" s="30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30"/>
      <c r="B673" s="5"/>
      <c r="C673" s="5"/>
      <c r="D673" s="30"/>
      <c r="E673" s="5"/>
      <c r="F673" s="30"/>
      <c r="G673" s="30"/>
      <c r="H673" s="30"/>
      <c r="I673" s="30"/>
      <c r="J673" s="30"/>
      <c r="K673" s="30"/>
      <c r="L673" s="30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30"/>
      <c r="B674" s="5"/>
      <c r="C674" s="5"/>
      <c r="D674" s="30"/>
      <c r="E674" s="5"/>
      <c r="F674" s="30"/>
      <c r="G674" s="30"/>
      <c r="H674" s="30"/>
      <c r="I674" s="30"/>
      <c r="J674" s="30"/>
      <c r="K674" s="30"/>
      <c r="L674" s="30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30"/>
      <c r="B675" s="5"/>
      <c r="C675" s="5"/>
      <c r="D675" s="30"/>
      <c r="E675" s="5"/>
      <c r="F675" s="30"/>
      <c r="G675" s="30"/>
      <c r="H675" s="30"/>
      <c r="I675" s="30"/>
      <c r="J675" s="30"/>
      <c r="K675" s="30"/>
      <c r="L675" s="30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30"/>
      <c r="B676" s="5"/>
      <c r="C676" s="5"/>
      <c r="D676" s="30"/>
      <c r="E676" s="5"/>
      <c r="F676" s="30"/>
      <c r="G676" s="30"/>
      <c r="H676" s="30"/>
      <c r="I676" s="30"/>
      <c r="J676" s="30"/>
      <c r="K676" s="30"/>
      <c r="L676" s="30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30"/>
      <c r="B677" s="5"/>
      <c r="C677" s="5"/>
      <c r="D677" s="30"/>
      <c r="E677" s="5"/>
      <c r="F677" s="30"/>
      <c r="G677" s="30"/>
      <c r="H677" s="30"/>
      <c r="I677" s="30"/>
      <c r="J677" s="30"/>
      <c r="K677" s="30"/>
      <c r="L677" s="30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30"/>
      <c r="B678" s="5"/>
      <c r="C678" s="5"/>
      <c r="D678" s="30"/>
      <c r="E678" s="5"/>
      <c r="F678" s="30"/>
      <c r="G678" s="30"/>
      <c r="H678" s="30"/>
      <c r="I678" s="30"/>
      <c r="J678" s="30"/>
      <c r="K678" s="30"/>
      <c r="L678" s="30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30"/>
      <c r="B679" s="5"/>
      <c r="C679" s="5"/>
      <c r="D679" s="30"/>
      <c r="E679" s="5"/>
      <c r="F679" s="30"/>
      <c r="G679" s="30"/>
      <c r="H679" s="30"/>
      <c r="I679" s="30"/>
      <c r="J679" s="30"/>
      <c r="K679" s="30"/>
      <c r="L679" s="30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30"/>
      <c r="B680" s="5"/>
      <c r="C680" s="5"/>
      <c r="D680" s="30"/>
      <c r="E680" s="5"/>
      <c r="F680" s="30"/>
      <c r="G680" s="30"/>
      <c r="H680" s="30"/>
      <c r="I680" s="30"/>
      <c r="J680" s="30"/>
      <c r="K680" s="30"/>
      <c r="L680" s="30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30"/>
      <c r="B681" s="5"/>
      <c r="C681" s="5"/>
      <c r="D681" s="30"/>
      <c r="E681" s="5"/>
      <c r="F681" s="30"/>
      <c r="G681" s="30"/>
      <c r="H681" s="30"/>
      <c r="I681" s="30"/>
      <c r="J681" s="30"/>
      <c r="K681" s="30"/>
      <c r="L681" s="30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30"/>
      <c r="B682" s="5"/>
      <c r="C682" s="5"/>
      <c r="D682" s="30"/>
      <c r="E682" s="5"/>
      <c r="F682" s="30"/>
      <c r="G682" s="30"/>
      <c r="H682" s="30"/>
      <c r="I682" s="30"/>
      <c r="J682" s="30"/>
      <c r="K682" s="30"/>
      <c r="L682" s="30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30"/>
      <c r="B683" s="5"/>
      <c r="C683" s="5"/>
      <c r="D683" s="30"/>
      <c r="E683" s="5"/>
      <c r="F683" s="30"/>
      <c r="G683" s="30"/>
      <c r="H683" s="30"/>
      <c r="I683" s="30"/>
      <c r="J683" s="30"/>
      <c r="K683" s="30"/>
      <c r="L683" s="30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30"/>
      <c r="B684" s="5"/>
      <c r="C684" s="5"/>
      <c r="D684" s="30"/>
      <c r="E684" s="5"/>
      <c r="F684" s="30"/>
      <c r="G684" s="30"/>
      <c r="H684" s="30"/>
      <c r="I684" s="30"/>
      <c r="J684" s="30"/>
      <c r="K684" s="30"/>
      <c r="L684" s="30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30"/>
      <c r="B685" s="5"/>
      <c r="C685" s="5"/>
      <c r="D685" s="30"/>
      <c r="E685" s="5"/>
      <c r="F685" s="30"/>
      <c r="G685" s="30"/>
      <c r="H685" s="30"/>
      <c r="I685" s="30"/>
      <c r="J685" s="30"/>
      <c r="K685" s="30"/>
      <c r="L685" s="30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30"/>
      <c r="B686" s="5"/>
      <c r="C686" s="5"/>
      <c r="D686" s="30"/>
      <c r="E686" s="5"/>
      <c r="F686" s="30"/>
      <c r="G686" s="30"/>
      <c r="H686" s="30"/>
      <c r="I686" s="30"/>
      <c r="J686" s="30"/>
      <c r="K686" s="30"/>
      <c r="L686" s="30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30"/>
      <c r="B687" s="5"/>
      <c r="C687" s="5"/>
      <c r="D687" s="30"/>
      <c r="E687" s="5"/>
      <c r="F687" s="30"/>
      <c r="G687" s="30"/>
      <c r="H687" s="30"/>
      <c r="I687" s="30"/>
      <c r="J687" s="30"/>
      <c r="K687" s="30"/>
      <c r="L687" s="30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30"/>
      <c r="B688" s="5"/>
      <c r="C688" s="5"/>
      <c r="D688" s="30"/>
      <c r="E688" s="5"/>
      <c r="F688" s="30"/>
      <c r="G688" s="30"/>
      <c r="H688" s="30"/>
      <c r="I688" s="30"/>
      <c r="J688" s="30"/>
      <c r="K688" s="30"/>
      <c r="L688" s="30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30"/>
      <c r="B689" s="5"/>
      <c r="C689" s="5"/>
      <c r="D689" s="30"/>
      <c r="E689" s="5"/>
      <c r="F689" s="30"/>
      <c r="G689" s="30"/>
      <c r="H689" s="30"/>
      <c r="I689" s="30"/>
      <c r="J689" s="30"/>
      <c r="K689" s="30"/>
      <c r="L689" s="30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30"/>
      <c r="B690" s="5"/>
      <c r="C690" s="5"/>
      <c r="D690" s="30"/>
      <c r="E690" s="5"/>
      <c r="F690" s="30"/>
      <c r="G690" s="30"/>
      <c r="H690" s="30"/>
      <c r="I690" s="30"/>
      <c r="J690" s="30"/>
      <c r="K690" s="30"/>
      <c r="L690" s="30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30"/>
      <c r="B691" s="5"/>
      <c r="C691" s="5"/>
      <c r="D691" s="30"/>
      <c r="E691" s="5"/>
      <c r="F691" s="30"/>
      <c r="G691" s="30"/>
      <c r="H691" s="30"/>
      <c r="I691" s="30"/>
      <c r="J691" s="30"/>
      <c r="K691" s="30"/>
      <c r="L691" s="30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30"/>
      <c r="B692" s="5"/>
      <c r="C692" s="5"/>
      <c r="D692" s="30"/>
      <c r="E692" s="5"/>
      <c r="F692" s="30"/>
      <c r="G692" s="30"/>
      <c r="H692" s="30"/>
      <c r="I692" s="30"/>
      <c r="J692" s="30"/>
      <c r="K692" s="30"/>
      <c r="L692" s="30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30"/>
      <c r="B693" s="5"/>
      <c r="C693" s="5"/>
      <c r="D693" s="30"/>
      <c r="E693" s="5"/>
      <c r="F693" s="30"/>
      <c r="G693" s="30"/>
      <c r="H693" s="30"/>
      <c r="I693" s="30"/>
      <c r="J693" s="30"/>
      <c r="K693" s="30"/>
      <c r="L693" s="30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30"/>
      <c r="B694" s="5"/>
      <c r="C694" s="5"/>
      <c r="D694" s="30"/>
      <c r="E694" s="5"/>
      <c r="F694" s="30"/>
      <c r="G694" s="30"/>
      <c r="H694" s="30"/>
      <c r="I694" s="30"/>
      <c r="J694" s="30"/>
      <c r="K694" s="30"/>
      <c r="L694" s="30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30"/>
      <c r="B695" s="5"/>
      <c r="C695" s="5"/>
      <c r="D695" s="30"/>
      <c r="E695" s="5"/>
      <c r="F695" s="30"/>
      <c r="G695" s="30"/>
      <c r="H695" s="30"/>
      <c r="I695" s="30"/>
      <c r="J695" s="30"/>
      <c r="K695" s="30"/>
      <c r="L695" s="30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30"/>
      <c r="B696" s="5"/>
      <c r="C696" s="5"/>
      <c r="D696" s="30"/>
      <c r="E696" s="5"/>
      <c r="F696" s="30"/>
      <c r="G696" s="30"/>
      <c r="H696" s="30"/>
      <c r="I696" s="30"/>
      <c r="J696" s="30"/>
      <c r="K696" s="30"/>
      <c r="L696" s="30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30"/>
      <c r="B697" s="5"/>
      <c r="C697" s="5"/>
      <c r="D697" s="30"/>
      <c r="E697" s="5"/>
      <c r="F697" s="30"/>
      <c r="G697" s="30"/>
      <c r="H697" s="30"/>
      <c r="I697" s="30"/>
      <c r="J697" s="30"/>
      <c r="K697" s="30"/>
      <c r="L697" s="30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30"/>
      <c r="B698" s="5"/>
      <c r="C698" s="5"/>
      <c r="D698" s="30"/>
      <c r="E698" s="5"/>
      <c r="F698" s="30"/>
      <c r="G698" s="30"/>
      <c r="H698" s="30"/>
      <c r="I698" s="30"/>
      <c r="J698" s="30"/>
      <c r="K698" s="30"/>
      <c r="L698" s="30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30"/>
      <c r="B699" s="5"/>
      <c r="C699" s="5"/>
      <c r="D699" s="30"/>
      <c r="E699" s="5"/>
      <c r="F699" s="30"/>
      <c r="G699" s="30"/>
      <c r="H699" s="30"/>
      <c r="I699" s="30"/>
      <c r="J699" s="30"/>
      <c r="K699" s="30"/>
      <c r="L699" s="30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30"/>
      <c r="B700" s="5"/>
      <c r="C700" s="5"/>
      <c r="D700" s="30"/>
      <c r="E700" s="5"/>
      <c r="F700" s="30"/>
      <c r="G700" s="30"/>
      <c r="H700" s="30"/>
      <c r="I700" s="30"/>
      <c r="J700" s="30"/>
      <c r="K700" s="30"/>
      <c r="L700" s="30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30"/>
      <c r="B701" s="5"/>
      <c r="C701" s="5"/>
      <c r="D701" s="30"/>
      <c r="E701" s="5"/>
      <c r="F701" s="30"/>
      <c r="G701" s="30"/>
      <c r="H701" s="30"/>
      <c r="I701" s="30"/>
      <c r="J701" s="30"/>
      <c r="K701" s="30"/>
      <c r="L701" s="30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30"/>
      <c r="B702" s="5"/>
      <c r="C702" s="5"/>
      <c r="D702" s="30"/>
      <c r="E702" s="5"/>
      <c r="F702" s="30"/>
      <c r="G702" s="30"/>
      <c r="H702" s="30"/>
      <c r="I702" s="30"/>
      <c r="J702" s="30"/>
      <c r="K702" s="30"/>
      <c r="L702" s="30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30"/>
      <c r="B703" s="5"/>
      <c r="C703" s="5"/>
      <c r="D703" s="30"/>
      <c r="E703" s="5"/>
      <c r="F703" s="30"/>
      <c r="G703" s="30"/>
      <c r="H703" s="30"/>
      <c r="I703" s="30"/>
      <c r="J703" s="30"/>
      <c r="K703" s="30"/>
      <c r="L703" s="30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30"/>
      <c r="B704" s="5"/>
      <c r="C704" s="5"/>
      <c r="D704" s="30"/>
      <c r="E704" s="5"/>
      <c r="F704" s="30"/>
      <c r="G704" s="30"/>
      <c r="H704" s="30"/>
      <c r="I704" s="30"/>
      <c r="J704" s="30"/>
      <c r="K704" s="30"/>
      <c r="L704" s="30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30"/>
      <c r="B705" s="5"/>
      <c r="C705" s="5"/>
      <c r="D705" s="30"/>
      <c r="E705" s="5"/>
      <c r="F705" s="30"/>
      <c r="G705" s="30"/>
      <c r="H705" s="30"/>
      <c r="I705" s="30"/>
      <c r="J705" s="30"/>
      <c r="K705" s="30"/>
      <c r="L705" s="30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30"/>
      <c r="B706" s="5"/>
      <c r="C706" s="5"/>
      <c r="D706" s="30"/>
      <c r="E706" s="5"/>
      <c r="F706" s="30"/>
      <c r="G706" s="30"/>
      <c r="H706" s="30"/>
      <c r="I706" s="30"/>
      <c r="J706" s="30"/>
      <c r="K706" s="30"/>
      <c r="L706" s="30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30"/>
      <c r="B707" s="5"/>
      <c r="C707" s="5"/>
      <c r="D707" s="30"/>
      <c r="E707" s="5"/>
      <c r="F707" s="30"/>
      <c r="G707" s="30"/>
      <c r="H707" s="30"/>
      <c r="I707" s="30"/>
      <c r="J707" s="30"/>
      <c r="K707" s="30"/>
      <c r="L707" s="30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30"/>
      <c r="B708" s="5"/>
      <c r="C708" s="5"/>
      <c r="D708" s="30"/>
      <c r="E708" s="5"/>
      <c r="F708" s="30"/>
      <c r="G708" s="30"/>
      <c r="H708" s="30"/>
      <c r="I708" s="30"/>
      <c r="J708" s="30"/>
      <c r="K708" s="30"/>
      <c r="L708" s="30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30"/>
      <c r="B709" s="5"/>
      <c r="C709" s="5"/>
      <c r="D709" s="30"/>
      <c r="E709" s="5"/>
      <c r="F709" s="30"/>
      <c r="G709" s="30"/>
      <c r="H709" s="30"/>
      <c r="I709" s="30"/>
      <c r="J709" s="30"/>
      <c r="K709" s="30"/>
      <c r="L709" s="30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30"/>
      <c r="B710" s="5"/>
      <c r="C710" s="5"/>
      <c r="D710" s="30"/>
      <c r="E710" s="5"/>
      <c r="F710" s="30"/>
      <c r="G710" s="30"/>
      <c r="H710" s="30"/>
      <c r="I710" s="30"/>
      <c r="J710" s="30"/>
      <c r="K710" s="30"/>
      <c r="L710" s="30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30"/>
      <c r="B711" s="5"/>
      <c r="C711" s="5"/>
      <c r="D711" s="30"/>
      <c r="E711" s="5"/>
      <c r="F711" s="30"/>
      <c r="G711" s="30"/>
      <c r="H711" s="30"/>
      <c r="I711" s="30"/>
      <c r="J711" s="30"/>
      <c r="K711" s="30"/>
      <c r="L711" s="30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30"/>
      <c r="B712" s="5"/>
      <c r="C712" s="5"/>
      <c r="D712" s="30"/>
      <c r="E712" s="5"/>
      <c r="F712" s="30"/>
      <c r="G712" s="30"/>
      <c r="H712" s="30"/>
      <c r="I712" s="30"/>
      <c r="J712" s="30"/>
      <c r="K712" s="30"/>
      <c r="L712" s="30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30"/>
      <c r="B713" s="5"/>
      <c r="C713" s="5"/>
      <c r="D713" s="30"/>
      <c r="E713" s="5"/>
      <c r="F713" s="30"/>
      <c r="G713" s="30"/>
      <c r="H713" s="30"/>
      <c r="I713" s="30"/>
      <c r="J713" s="30"/>
      <c r="K713" s="30"/>
      <c r="L713" s="30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30"/>
      <c r="B714" s="5"/>
      <c r="C714" s="5"/>
      <c r="D714" s="30"/>
      <c r="E714" s="5"/>
      <c r="F714" s="30"/>
      <c r="G714" s="30"/>
      <c r="H714" s="30"/>
      <c r="I714" s="30"/>
      <c r="J714" s="30"/>
      <c r="K714" s="30"/>
      <c r="L714" s="30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30"/>
      <c r="B715" s="5"/>
      <c r="C715" s="5"/>
      <c r="D715" s="30"/>
      <c r="E715" s="5"/>
      <c r="F715" s="30"/>
      <c r="G715" s="30"/>
      <c r="H715" s="30"/>
      <c r="I715" s="30"/>
      <c r="J715" s="30"/>
      <c r="K715" s="30"/>
      <c r="L715" s="30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30"/>
      <c r="B716" s="5"/>
      <c r="C716" s="5"/>
      <c r="D716" s="30"/>
      <c r="E716" s="5"/>
      <c r="F716" s="30"/>
      <c r="G716" s="30"/>
      <c r="H716" s="30"/>
      <c r="I716" s="30"/>
      <c r="J716" s="30"/>
      <c r="K716" s="30"/>
      <c r="L716" s="30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30"/>
      <c r="B717" s="5"/>
      <c r="C717" s="5"/>
      <c r="D717" s="30"/>
      <c r="E717" s="5"/>
      <c r="F717" s="30"/>
      <c r="G717" s="30"/>
      <c r="H717" s="30"/>
      <c r="I717" s="30"/>
      <c r="J717" s="30"/>
      <c r="K717" s="30"/>
      <c r="L717" s="30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30"/>
      <c r="B718" s="5"/>
      <c r="C718" s="5"/>
      <c r="D718" s="30"/>
      <c r="E718" s="5"/>
      <c r="F718" s="30"/>
      <c r="G718" s="30"/>
      <c r="H718" s="30"/>
      <c r="I718" s="30"/>
      <c r="J718" s="30"/>
      <c r="K718" s="30"/>
      <c r="L718" s="30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30"/>
      <c r="B719" s="5"/>
      <c r="C719" s="5"/>
      <c r="D719" s="30"/>
      <c r="E719" s="5"/>
      <c r="F719" s="30"/>
      <c r="G719" s="30"/>
      <c r="H719" s="30"/>
      <c r="I719" s="30"/>
      <c r="J719" s="30"/>
      <c r="K719" s="30"/>
      <c r="L719" s="30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30"/>
      <c r="B720" s="5"/>
      <c r="C720" s="5"/>
      <c r="D720" s="30"/>
      <c r="E720" s="5"/>
      <c r="F720" s="30"/>
      <c r="G720" s="30"/>
      <c r="H720" s="30"/>
      <c r="I720" s="30"/>
      <c r="J720" s="30"/>
      <c r="K720" s="30"/>
      <c r="L720" s="30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30"/>
      <c r="B721" s="5"/>
      <c r="C721" s="5"/>
      <c r="D721" s="30"/>
      <c r="E721" s="5"/>
      <c r="F721" s="30"/>
      <c r="G721" s="30"/>
      <c r="H721" s="30"/>
      <c r="I721" s="30"/>
      <c r="J721" s="30"/>
      <c r="K721" s="30"/>
      <c r="L721" s="30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30"/>
      <c r="B722" s="5"/>
      <c r="C722" s="5"/>
      <c r="D722" s="30"/>
      <c r="E722" s="5"/>
      <c r="F722" s="30"/>
      <c r="G722" s="30"/>
      <c r="H722" s="30"/>
      <c r="I722" s="30"/>
      <c r="J722" s="30"/>
      <c r="K722" s="30"/>
      <c r="L722" s="30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30"/>
      <c r="B723" s="5"/>
      <c r="C723" s="5"/>
      <c r="D723" s="30"/>
      <c r="E723" s="5"/>
      <c r="F723" s="30"/>
      <c r="G723" s="30"/>
      <c r="H723" s="30"/>
      <c r="I723" s="30"/>
      <c r="J723" s="30"/>
      <c r="K723" s="30"/>
      <c r="L723" s="30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30"/>
      <c r="B724" s="5"/>
      <c r="C724" s="5"/>
      <c r="D724" s="30"/>
      <c r="E724" s="5"/>
      <c r="F724" s="30"/>
      <c r="G724" s="30"/>
      <c r="H724" s="30"/>
      <c r="I724" s="30"/>
      <c r="J724" s="30"/>
      <c r="K724" s="30"/>
      <c r="L724" s="30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30"/>
      <c r="B725" s="5"/>
      <c r="C725" s="5"/>
      <c r="D725" s="30"/>
      <c r="E725" s="5"/>
      <c r="F725" s="30"/>
      <c r="G725" s="30"/>
      <c r="H725" s="30"/>
      <c r="I725" s="30"/>
      <c r="J725" s="30"/>
      <c r="K725" s="30"/>
      <c r="L725" s="30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30"/>
      <c r="B726" s="5"/>
      <c r="C726" s="5"/>
      <c r="D726" s="30"/>
      <c r="E726" s="5"/>
      <c r="F726" s="30"/>
      <c r="G726" s="30"/>
      <c r="H726" s="30"/>
      <c r="I726" s="30"/>
      <c r="J726" s="30"/>
      <c r="K726" s="30"/>
      <c r="L726" s="30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30"/>
      <c r="B727" s="5"/>
      <c r="C727" s="5"/>
      <c r="D727" s="30"/>
      <c r="E727" s="5"/>
      <c r="F727" s="30"/>
      <c r="G727" s="30"/>
      <c r="H727" s="30"/>
      <c r="I727" s="30"/>
      <c r="J727" s="30"/>
      <c r="K727" s="30"/>
      <c r="L727" s="30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30"/>
      <c r="B728" s="5"/>
      <c r="C728" s="5"/>
      <c r="D728" s="30"/>
      <c r="E728" s="5"/>
      <c r="F728" s="30"/>
      <c r="G728" s="30"/>
      <c r="H728" s="30"/>
      <c r="I728" s="30"/>
      <c r="J728" s="30"/>
      <c r="K728" s="30"/>
      <c r="L728" s="30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30"/>
      <c r="B729" s="5"/>
      <c r="C729" s="5"/>
      <c r="D729" s="30"/>
      <c r="E729" s="5"/>
      <c r="F729" s="30"/>
      <c r="G729" s="30"/>
      <c r="H729" s="30"/>
      <c r="I729" s="30"/>
      <c r="J729" s="30"/>
      <c r="K729" s="30"/>
      <c r="L729" s="30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30"/>
      <c r="B730" s="5"/>
      <c r="C730" s="5"/>
      <c r="D730" s="30"/>
      <c r="E730" s="5"/>
      <c r="F730" s="30"/>
      <c r="G730" s="30"/>
      <c r="H730" s="30"/>
      <c r="I730" s="30"/>
      <c r="J730" s="30"/>
      <c r="K730" s="30"/>
      <c r="L730" s="30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30"/>
      <c r="B731" s="5"/>
      <c r="C731" s="5"/>
      <c r="D731" s="30"/>
      <c r="E731" s="5"/>
      <c r="F731" s="30"/>
      <c r="G731" s="30"/>
      <c r="H731" s="30"/>
      <c r="I731" s="30"/>
      <c r="J731" s="30"/>
      <c r="K731" s="30"/>
      <c r="L731" s="30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30"/>
      <c r="B732" s="5"/>
      <c r="C732" s="5"/>
      <c r="D732" s="30"/>
      <c r="E732" s="5"/>
      <c r="F732" s="30"/>
      <c r="G732" s="30"/>
      <c r="H732" s="30"/>
      <c r="I732" s="30"/>
      <c r="J732" s="30"/>
      <c r="K732" s="30"/>
      <c r="L732" s="30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30"/>
      <c r="B733" s="5"/>
      <c r="C733" s="5"/>
      <c r="D733" s="30"/>
      <c r="E733" s="5"/>
      <c r="F733" s="30"/>
      <c r="G733" s="30"/>
      <c r="H733" s="30"/>
      <c r="I733" s="30"/>
      <c r="J733" s="30"/>
      <c r="K733" s="30"/>
      <c r="L733" s="30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30"/>
      <c r="B734" s="5"/>
      <c r="C734" s="5"/>
      <c r="D734" s="30"/>
      <c r="E734" s="5"/>
      <c r="F734" s="30"/>
      <c r="G734" s="30"/>
      <c r="H734" s="30"/>
      <c r="I734" s="30"/>
      <c r="J734" s="30"/>
      <c r="K734" s="30"/>
      <c r="L734" s="30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30"/>
      <c r="B735" s="5"/>
      <c r="C735" s="5"/>
      <c r="D735" s="30"/>
      <c r="E735" s="5"/>
      <c r="F735" s="30"/>
      <c r="G735" s="30"/>
      <c r="H735" s="30"/>
      <c r="I735" s="30"/>
      <c r="J735" s="30"/>
      <c r="K735" s="30"/>
      <c r="L735" s="30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30"/>
      <c r="B736" s="5"/>
      <c r="C736" s="5"/>
      <c r="D736" s="30"/>
      <c r="E736" s="5"/>
      <c r="F736" s="30"/>
      <c r="G736" s="30"/>
      <c r="H736" s="30"/>
      <c r="I736" s="30"/>
      <c r="J736" s="30"/>
      <c r="K736" s="30"/>
      <c r="L736" s="30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30"/>
      <c r="B737" s="5"/>
      <c r="C737" s="5"/>
      <c r="D737" s="30"/>
      <c r="E737" s="5"/>
      <c r="F737" s="30"/>
      <c r="G737" s="30"/>
      <c r="H737" s="30"/>
      <c r="I737" s="30"/>
      <c r="J737" s="30"/>
      <c r="K737" s="30"/>
      <c r="L737" s="30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30"/>
      <c r="B738" s="5"/>
      <c r="C738" s="5"/>
      <c r="D738" s="30"/>
      <c r="E738" s="5"/>
      <c r="F738" s="30"/>
      <c r="G738" s="30"/>
      <c r="H738" s="30"/>
      <c r="I738" s="30"/>
      <c r="J738" s="30"/>
      <c r="K738" s="30"/>
      <c r="L738" s="30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30"/>
      <c r="B739" s="5"/>
      <c r="C739" s="5"/>
      <c r="D739" s="30"/>
      <c r="E739" s="5"/>
      <c r="F739" s="30"/>
      <c r="G739" s="30"/>
      <c r="H739" s="30"/>
      <c r="I739" s="30"/>
      <c r="J739" s="30"/>
      <c r="K739" s="30"/>
      <c r="L739" s="30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30"/>
      <c r="B740" s="5"/>
      <c r="C740" s="5"/>
      <c r="D740" s="30"/>
      <c r="E740" s="5"/>
      <c r="F740" s="30"/>
      <c r="G740" s="30"/>
      <c r="H740" s="30"/>
      <c r="I740" s="30"/>
      <c r="J740" s="30"/>
      <c r="K740" s="30"/>
      <c r="L740" s="30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30"/>
      <c r="B741" s="5"/>
      <c r="C741" s="5"/>
      <c r="D741" s="30"/>
      <c r="E741" s="5"/>
      <c r="F741" s="30"/>
      <c r="G741" s="30"/>
      <c r="H741" s="30"/>
      <c r="I741" s="30"/>
      <c r="J741" s="30"/>
      <c r="K741" s="30"/>
      <c r="L741" s="30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30"/>
      <c r="B742" s="5"/>
      <c r="C742" s="5"/>
      <c r="D742" s="30"/>
      <c r="E742" s="5"/>
      <c r="F742" s="30"/>
      <c r="G742" s="30"/>
      <c r="H742" s="30"/>
      <c r="I742" s="30"/>
      <c r="J742" s="30"/>
      <c r="K742" s="30"/>
      <c r="L742" s="30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30"/>
      <c r="B743" s="5"/>
      <c r="C743" s="5"/>
      <c r="D743" s="30"/>
      <c r="E743" s="5"/>
      <c r="F743" s="30"/>
      <c r="G743" s="30"/>
      <c r="H743" s="30"/>
      <c r="I743" s="30"/>
      <c r="J743" s="30"/>
      <c r="K743" s="30"/>
      <c r="L743" s="30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30"/>
      <c r="B744" s="5"/>
      <c r="C744" s="5"/>
      <c r="D744" s="30"/>
      <c r="E744" s="5"/>
      <c r="F744" s="30"/>
      <c r="G744" s="30"/>
      <c r="H744" s="30"/>
      <c r="I744" s="30"/>
      <c r="J744" s="30"/>
      <c r="K744" s="30"/>
      <c r="L744" s="30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30"/>
      <c r="B745" s="5"/>
      <c r="C745" s="5"/>
      <c r="D745" s="30"/>
      <c r="E745" s="5"/>
      <c r="F745" s="30"/>
      <c r="G745" s="30"/>
      <c r="H745" s="30"/>
      <c r="I745" s="30"/>
      <c r="J745" s="30"/>
      <c r="K745" s="30"/>
      <c r="L745" s="30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30"/>
      <c r="B746" s="5"/>
      <c r="C746" s="5"/>
      <c r="D746" s="30"/>
      <c r="E746" s="5"/>
      <c r="F746" s="30"/>
      <c r="G746" s="30"/>
      <c r="H746" s="30"/>
      <c r="I746" s="30"/>
      <c r="J746" s="30"/>
      <c r="K746" s="30"/>
      <c r="L746" s="30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30"/>
      <c r="B747" s="5"/>
      <c r="C747" s="5"/>
      <c r="D747" s="30"/>
      <c r="E747" s="5"/>
      <c r="F747" s="30"/>
      <c r="G747" s="30"/>
      <c r="H747" s="30"/>
      <c r="I747" s="30"/>
      <c r="J747" s="30"/>
      <c r="K747" s="30"/>
      <c r="L747" s="30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30"/>
      <c r="B748" s="5"/>
      <c r="C748" s="5"/>
      <c r="D748" s="30"/>
      <c r="E748" s="5"/>
      <c r="F748" s="30"/>
      <c r="G748" s="30"/>
      <c r="H748" s="30"/>
      <c r="I748" s="30"/>
      <c r="J748" s="30"/>
      <c r="K748" s="30"/>
      <c r="L748" s="30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30"/>
      <c r="B749" s="5"/>
      <c r="C749" s="5"/>
      <c r="D749" s="30"/>
      <c r="E749" s="5"/>
      <c r="F749" s="30"/>
      <c r="G749" s="30"/>
      <c r="H749" s="30"/>
      <c r="I749" s="30"/>
      <c r="J749" s="30"/>
      <c r="K749" s="30"/>
      <c r="L749" s="30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30"/>
      <c r="B750" s="5"/>
      <c r="C750" s="5"/>
      <c r="D750" s="30"/>
      <c r="E750" s="5"/>
      <c r="F750" s="30"/>
      <c r="G750" s="30"/>
      <c r="H750" s="30"/>
      <c r="I750" s="30"/>
      <c r="J750" s="30"/>
      <c r="K750" s="30"/>
      <c r="L750" s="30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30"/>
      <c r="B751" s="5"/>
      <c r="C751" s="5"/>
      <c r="D751" s="30"/>
      <c r="E751" s="5"/>
      <c r="F751" s="30"/>
      <c r="G751" s="30"/>
      <c r="H751" s="30"/>
      <c r="I751" s="30"/>
      <c r="J751" s="30"/>
      <c r="K751" s="30"/>
      <c r="L751" s="30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30"/>
      <c r="B752" s="5"/>
      <c r="C752" s="5"/>
      <c r="D752" s="30"/>
      <c r="E752" s="5"/>
      <c r="F752" s="30"/>
      <c r="G752" s="30"/>
      <c r="H752" s="30"/>
      <c r="I752" s="30"/>
      <c r="J752" s="30"/>
      <c r="K752" s="30"/>
      <c r="L752" s="30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30"/>
      <c r="B753" s="5"/>
      <c r="C753" s="5"/>
      <c r="D753" s="30"/>
      <c r="E753" s="5"/>
      <c r="F753" s="30"/>
      <c r="G753" s="30"/>
      <c r="H753" s="30"/>
      <c r="I753" s="30"/>
      <c r="J753" s="30"/>
      <c r="K753" s="30"/>
      <c r="L753" s="30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30"/>
      <c r="B754" s="5"/>
      <c r="C754" s="5"/>
      <c r="D754" s="30"/>
      <c r="E754" s="5"/>
      <c r="F754" s="30"/>
      <c r="G754" s="30"/>
      <c r="H754" s="30"/>
      <c r="I754" s="30"/>
      <c r="J754" s="30"/>
      <c r="K754" s="30"/>
      <c r="L754" s="30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30"/>
      <c r="B755" s="5"/>
      <c r="C755" s="5"/>
      <c r="D755" s="30"/>
      <c r="E755" s="5"/>
      <c r="F755" s="30"/>
      <c r="G755" s="30"/>
      <c r="H755" s="30"/>
      <c r="I755" s="30"/>
      <c r="J755" s="30"/>
      <c r="K755" s="30"/>
      <c r="L755" s="30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30"/>
      <c r="B756" s="5"/>
      <c r="C756" s="5"/>
      <c r="D756" s="30"/>
      <c r="E756" s="5"/>
      <c r="F756" s="30"/>
      <c r="G756" s="30"/>
      <c r="H756" s="30"/>
      <c r="I756" s="30"/>
      <c r="J756" s="30"/>
      <c r="K756" s="30"/>
      <c r="L756" s="30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30"/>
      <c r="B757" s="5"/>
      <c r="C757" s="5"/>
      <c r="D757" s="30"/>
      <c r="E757" s="5"/>
      <c r="F757" s="30"/>
      <c r="G757" s="30"/>
      <c r="H757" s="30"/>
      <c r="I757" s="30"/>
      <c r="J757" s="30"/>
      <c r="K757" s="30"/>
      <c r="L757" s="30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30"/>
      <c r="B758" s="5"/>
      <c r="C758" s="5"/>
      <c r="D758" s="30"/>
      <c r="E758" s="5"/>
      <c r="F758" s="30"/>
      <c r="G758" s="30"/>
      <c r="H758" s="30"/>
      <c r="I758" s="30"/>
      <c r="J758" s="30"/>
      <c r="K758" s="30"/>
      <c r="L758" s="30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30"/>
      <c r="B759" s="5"/>
      <c r="C759" s="5"/>
      <c r="D759" s="30"/>
      <c r="E759" s="5"/>
      <c r="F759" s="30"/>
      <c r="G759" s="30"/>
      <c r="H759" s="30"/>
      <c r="I759" s="30"/>
      <c r="J759" s="30"/>
      <c r="K759" s="30"/>
      <c r="L759" s="30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30"/>
      <c r="B760" s="5"/>
      <c r="C760" s="5"/>
      <c r="D760" s="30"/>
      <c r="E760" s="5"/>
      <c r="F760" s="30"/>
      <c r="G760" s="30"/>
      <c r="H760" s="30"/>
      <c r="I760" s="30"/>
      <c r="J760" s="30"/>
      <c r="K760" s="30"/>
      <c r="L760" s="30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30"/>
      <c r="B761" s="5"/>
      <c r="C761" s="5"/>
      <c r="D761" s="30"/>
      <c r="E761" s="5"/>
      <c r="F761" s="30"/>
      <c r="G761" s="30"/>
      <c r="H761" s="30"/>
      <c r="I761" s="30"/>
      <c r="J761" s="30"/>
      <c r="K761" s="30"/>
      <c r="L761" s="30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30"/>
      <c r="B762" s="5"/>
      <c r="C762" s="5"/>
      <c r="D762" s="30"/>
      <c r="E762" s="5"/>
      <c r="F762" s="30"/>
      <c r="G762" s="30"/>
      <c r="H762" s="30"/>
      <c r="I762" s="30"/>
      <c r="J762" s="30"/>
      <c r="K762" s="30"/>
      <c r="L762" s="30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30"/>
      <c r="B763" s="5"/>
      <c r="C763" s="5"/>
      <c r="D763" s="30"/>
      <c r="E763" s="5"/>
      <c r="F763" s="30"/>
      <c r="G763" s="30"/>
      <c r="H763" s="30"/>
      <c r="I763" s="30"/>
      <c r="J763" s="30"/>
      <c r="K763" s="30"/>
      <c r="L763" s="30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30"/>
      <c r="B764" s="5"/>
      <c r="C764" s="5"/>
      <c r="D764" s="30"/>
      <c r="E764" s="5"/>
      <c r="F764" s="30"/>
      <c r="G764" s="30"/>
      <c r="H764" s="30"/>
      <c r="I764" s="30"/>
      <c r="J764" s="30"/>
      <c r="K764" s="30"/>
      <c r="L764" s="30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30"/>
      <c r="B765" s="5"/>
      <c r="C765" s="5"/>
      <c r="D765" s="30"/>
      <c r="E765" s="5"/>
      <c r="F765" s="30"/>
      <c r="G765" s="30"/>
      <c r="H765" s="30"/>
      <c r="I765" s="30"/>
      <c r="J765" s="30"/>
      <c r="K765" s="30"/>
      <c r="L765" s="30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30"/>
      <c r="B766" s="5"/>
      <c r="C766" s="5"/>
      <c r="D766" s="30"/>
      <c r="E766" s="5"/>
      <c r="F766" s="30"/>
      <c r="G766" s="30"/>
      <c r="H766" s="30"/>
      <c r="I766" s="30"/>
      <c r="J766" s="30"/>
      <c r="K766" s="30"/>
      <c r="L766" s="30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30"/>
      <c r="B767" s="5"/>
      <c r="C767" s="5"/>
      <c r="D767" s="30"/>
      <c r="E767" s="5"/>
      <c r="F767" s="30"/>
      <c r="G767" s="30"/>
      <c r="H767" s="30"/>
      <c r="I767" s="30"/>
      <c r="J767" s="30"/>
      <c r="K767" s="30"/>
      <c r="L767" s="30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30"/>
      <c r="B768" s="5"/>
      <c r="C768" s="5"/>
      <c r="D768" s="30"/>
      <c r="E768" s="5"/>
      <c r="F768" s="30"/>
      <c r="G768" s="30"/>
      <c r="H768" s="30"/>
      <c r="I768" s="30"/>
      <c r="J768" s="30"/>
      <c r="K768" s="30"/>
      <c r="L768" s="30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30"/>
      <c r="B769" s="5"/>
      <c r="C769" s="5"/>
      <c r="D769" s="30"/>
      <c r="E769" s="5"/>
      <c r="F769" s="30"/>
      <c r="G769" s="30"/>
      <c r="H769" s="30"/>
      <c r="I769" s="30"/>
      <c r="J769" s="30"/>
      <c r="K769" s="30"/>
      <c r="L769" s="30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30"/>
      <c r="B770" s="5"/>
      <c r="C770" s="5"/>
      <c r="D770" s="30"/>
      <c r="E770" s="5"/>
      <c r="F770" s="30"/>
      <c r="G770" s="30"/>
      <c r="H770" s="30"/>
      <c r="I770" s="30"/>
      <c r="J770" s="30"/>
      <c r="K770" s="30"/>
      <c r="L770" s="30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30"/>
      <c r="B771" s="5"/>
      <c r="C771" s="5"/>
      <c r="D771" s="30"/>
      <c r="E771" s="5"/>
      <c r="F771" s="30"/>
      <c r="G771" s="30"/>
      <c r="H771" s="30"/>
      <c r="I771" s="30"/>
      <c r="J771" s="30"/>
      <c r="K771" s="30"/>
      <c r="L771" s="30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30"/>
      <c r="B772" s="5"/>
      <c r="C772" s="5"/>
      <c r="D772" s="30"/>
      <c r="E772" s="5"/>
      <c r="F772" s="30"/>
      <c r="G772" s="30"/>
      <c r="H772" s="30"/>
      <c r="I772" s="30"/>
      <c r="J772" s="30"/>
      <c r="K772" s="30"/>
      <c r="L772" s="30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30"/>
      <c r="B773" s="5"/>
      <c r="C773" s="5"/>
      <c r="D773" s="30"/>
      <c r="E773" s="5"/>
      <c r="F773" s="30"/>
      <c r="G773" s="30"/>
      <c r="H773" s="30"/>
      <c r="I773" s="30"/>
      <c r="J773" s="30"/>
      <c r="K773" s="30"/>
      <c r="L773" s="30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30"/>
      <c r="B774" s="5"/>
      <c r="C774" s="5"/>
      <c r="D774" s="30"/>
      <c r="E774" s="5"/>
      <c r="F774" s="30"/>
      <c r="G774" s="30"/>
      <c r="H774" s="30"/>
      <c r="I774" s="30"/>
      <c r="J774" s="30"/>
      <c r="K774" s="30"/>
      <c r="L774" s="30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30"/>
      <c r="B775" s="5"/>
      <c r="C775" s="5"/>
      <c r="D775" s="30"/>
      <c r="E775" s="5"/>
      <c r="F775" s="30"/>
      <c r="G775" s="30"/>
      <c r="H775" s="30"/>
      <c r="I775" s="30"/>
      <c r="J775" s="30"/>
      <c r="K775" s="30"/>
      <c r="L775" s="30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30"/>
      <c r="B776" s="5"/>
      <c r="C776" s="5"/>
      <c r="D776" s="30"/>
      <c r="E776" s="5"/>
      <c r="F776" s="30"/>
      <c r="G776" s="30"/>
      <c r="H776" s="30"/>
      <c r="I776" s="30"/>
      <c r="J776" s="30"/>
      <c r="K776" s="30"/>
      <c r="L776" s="30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30"/>
      <c r="B777" s="5"/>
      <c r="C777" s="5"/>
      <c r="D777" s="30"/>
      <c r="E777" s="5"/>
      <c r="F777" s="30"/>
      <c r="G777" s="30"/>
      <c r="H777" s="30"/>
      <c r="I777" s="30"/>
      <c r="J777" s="30"/>
      <c r="K777" s="30"/>
      <c r="L777" s="30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30"/>
      <c r="B778" s="5"/>
      <c r="C778" s="5"/>
      <c r="D778" s="30"/>
      <c r="E778" s="5"/>
      <c r="F778" s="30"/>
      <c r="G778" s="30"/>
      <c r="H778" s="30"/>
      <c r="I778" s="30"/>
      <c r="J778" s="30"/>
      <c r="K778" s="30"/>
      <c r="L778" s="30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30"/>
      <c r="B779" s="5"/>
      <c r="C779" s="5"/>
      <c r="D779" s="30"/>
      <c r="E779" s="5"/>
      <c r="F779" s="30"/>
      <c r="G779" s="30"/>
      <c r="H779" s="30"/>
      <c r="I779" s="30"/>
      <c r="J779" s="30"/>
      <c r="K779" s="30"/>
      <c r="L779" s="30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30"/>
      <c r="B780" s="5"/>
      <c r="C780" s="5"/>
      <c r="D780" s="30"/>
      <c r="E780" s="5"/>
      <c r="F780" s="30"/>
      <c r="G780" s="30"/>
      <c r="H780" s="30"/>
      <c r="I780" s="30"/>
      <c r="J780" s="30"/>
      <c r="K780" s="30"/>
      <c r="L780" s="30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30"/>
      <c r="B781" s="5"/>
      <c r="C781" s="5"/>
      <c r="D781" s="30"/>
      <c r="E781" s="5"/>
      <c r="F781" s="30"/>
      <c r="G781" s="30"/>
      <c r="H781" s="30"/>
      <c r="I781" s="30"/>
      <c r="J781" s="30"/>
      <c r="K781" s="30"/>
      <c r="L781" s="30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30"/>
      <c r="B782" s="5"/>
      <c r="C782" s="5"/>
      <c r="D782" s="30"/>
      <c r="E782" s="5"/>
      <c r="F782" s="30"/>
      <c r="G782" s="30"/>
      <c r="H782" s="30"/>
      <c r="I782" s="30"/>
      <c r="J782" s="30"/>
      <c r="K782" s="30"/>
      <c r="L782" s="30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30"/>
      <c r="B783" s="5"/>
      <c r="C783" s="5"/>
      <c r="D783" s="30"/>
      <c r="E783" s="5"/>
      <c r="F783" s="30"/>
      <c r="G783" s="30"/>
      <c r="H783" s="30"/>
      <c r="I783" s="30"/>
      <c r="J783" s="30"/>
      <c r="K783" s="30"/>
      <c r="L783" s="30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30"/>
      <c r="B784" s="5"/>
      <c r="C784" s="5"/>
      <c r="D784" s="30"/>
      <c r="E784" s="5"/>
      <c r="F784" s="30"/>
      <c r="G784" s="30"/>
      <c r="H784" s="30"/>
      <c r="I784" s="30"/>
      <c r="J784" s="30"/>
      <c r="K784" s="30"/>
      <c r="L784" s="30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30"/>
      <c r="B785" s="5"/>
      <c r="C785" s="5"/>
      <c r="D785" s="30"/>
      <c r="E785" s="5"/>
      <c r="F785" s="30"/>
      <c r="G785" s="30"/>
      <c r="H785" s="30"/>
      <c r="I785" s="30"/>
      <c r="J785" s="30"/>
      <c r="K785" s="30"/>
      <c r="L785" s="30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30"/>
      <c r="B786" s="5"/>
      <c r="C786" s="5"/>
      <c r="D786" s="30"/>
      <c r="E786" s="5"/>
      <c r="F786" s="30"/>
      <c r="G786" s="30"/>
      <c r="H786" s="30"/>
      <c r="I786" s="30"/>
      <c r="J786" s="30"/>
      <c r="K786" s="30"/>
      <c r="L786" s="30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30"/>
      <c r="B787" s="5"/>
      <c r="C787" s="5"/>
      <c r="D787" s="30"/>
      <c r="E787" s="5"/>
      <c r="F787" s="30"/>
      <c r="G787" s="30"/>
      <c r="H787" s="30"/>
      <c r="I787" s="30"/>
      <c r="J787" s="30"/>
      <c r="K787" s="30"/>
      <c r="L787" s="30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30"/>
      <c r="B788" s="5"/>
      <c r="C788" s="5"/>
      <c r="D788" s="30"/>
      <c r="E788" s="5"/>
      <c r="F788" s="30"/>
      <c r="G788" s="30"/>
      <c r="H788" s="30"/>
      <c r="I788" s="30"/>
      <c r="J788" s="30"/>
      <c r="K788" s="30"/>
      <c r="L788" s="30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30"/>
      <c r="B789" s="5"/>
      <c r="C789" s="5"/>
      <c r="D789" s="30"/>
      <c r="E789" s="5"/>
      <c r="F789" s="30"/>
      <c r="G789" s="30"/>
      <c r="H789" s="30"/>
      <c r="I789" s="30"/>
      <c r="J789" s="30"/>
      <c r="K789" s="30"/>
      <c r="L789" s="30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30"/>
      <c r="B790" s="5"/>
      <c r="C790" s="5"/>
      <c r="D790" s="30"/>
      <c r="E790" s="5"/>
      <c r="F790" s="30"/>
      <c r="G790" s="30"/>
      <c r="H790" s="30"/>
      <c r="I790" s="30"/>
      <c r="J790" s="30"/>
      <c r="K790" s="30"/>
      <c r="L790" s="30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30"/>
      <c r="B791" s="5"/>
      <c r="C791" s="5"/>
      <c r="D791" s="30"/>
      <c r="E791" s="5"/>
      <c r="F791" s="30"/>
      <c r="G791" s="30"/>
      <c r="H791" s="30"/>
      <c r="I791" s="30"/>
      <c r="J791" s="30"/>
      <c r="K791" s="30"/>
      <c r="L791" s="30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30"/>
      <c r="B792" s="5"/>
      <c r="C792" s="5"/>
      <c r="D792" s="30"/>
      <c r="E792" s="5"/>
      <c r="F792" s="30"/>
      <c r="G792" s="30"/>
      <c r="H792" s="30"/>
      <c r="I792" s="30"/>
      <c r="J792" s="30"/>
      <c r="K792" s="30"/>
      <c r="L792" s="30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30"/>
      <c r="B793" s="5"/>
      <c r="C793" s="5"/>
      <c r="D793" s="30"/>
      <c r="E793" s="5"/>
      <c r="F793" s="30"/>
      <c r="G793" s="30"/>
      <c r="H793" s="30"/>
      <c r="I793" s="30"/>
      <c r="J793" s="30"/>
      <c r="K793" s="30"/>
      <c r="L793" s="30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30"/>
      <c r="B794" s="5"/>
      <c r="C794" s="5"/>
      <c r="D794" s="30"/>
      <c r="E794" s="5"/>
      <c r="F794" s="30"/>
      <c r="G794" s="30"/>
      <c r="H794" s="30"/>
      <c r="I794" s="30"/>
      <c r="J794" s="30"/>
      <c r="K794" s="30"/>
      <c r="L794" s="30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30"/>
      <c r="B795" s="5"/>
      <c r="C795" s="5"/>
      <c r="D795" s="30"/>
      <c r="E795" s="5"/>
      <c r="F795" s="30"/>
      <c r="G795" s="30"/>
      <c r="H795" s="30"/>
      <c r="I795" s="30"/>
      <c r="J795" s="30"/>
      <c r="K795" s="30"/>
      <c r="L795" s="30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30"/>
      <c r="B796" s="5"/>
      <c r="C796" s="5"/>
      <c r="D796" s="30"/>
      <c r="E796" s="5"/>
      <c r="F796" s="30"/>
      <c r="G796" s="30"/>
      <c r="H796" s="30"/>
      <c r="I796" s="30"/>
      <c r="J796" s="30"/>
      <c r="K796" s="30"/>
      <c r="L796" s="30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30"/>
      <c r="B797" s="5"/>
      <c r="C797" s="5"/>
      <c r="D797" s="30"/>
      <c r="E797" s="5"/>
      <c r="F797" s="30"/>
      <c r="G797" s="30"/>
      <c r="H797" s="30"/>
      <c r="I797" s="30"/>
      <c r="J797" s="30"/>
      <c r="K797" s="30"/>
      <c r="L797" s="30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30"/>
      <c r="B798" s="5"/>
      <c r="C798" s="5"/>
      <c r="D798" s="30"/>
      <c r="E798" s="5"/>
      <c r="F798" s="30"/>
      <c r="G798" s="30"/>
      <c r="H798" s="30"/>
      <c r="I798" s="30"/>
      <c r="J798" s="30"/>
      <c r="K798" s="30"/>
      <c r="L798" s="30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30"/>
      <c r="B799" s="5"/>
      <c r="C799" s="5"/>
      <c r="D799" s="30"/>
      <c r="E799" s="5"/>
      <c r="F799" s="30"/>
      <c r="G799" s="30"/>
      <c r="H799" s="30"/>
      <c r="I799" s="30"/>
      <c r="J799" s="30"/>
      <c r="K799" s="30"/>
      <c r="L799" s="30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30"/>
      <c r="B800" s="5"/>
      <c r="C800" s="5"/>
      <c r="D800" s="30"/>
      <c r="E800" s="5"/>
      <c r="F800" s="30"/>
      <c r="G800" s="30"/>
      <c r="H800" s="30"/>
      <c r="I800" s="30"/>
      <c r="J800" s="30"/>
      <c r="K800" s="30"/>
      <c r="L800" s="30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30"/>
      <c r="B801" s="5"/>
      <c r="C801" s="5"/>
      <c r="D801" s="30"/>
      <c r="E801" s="5"/>
      <c r="F801" s="30"/>
      <c r="G801" s="30"/>
      <c r="H801" s="30"/>
      <c r="I801" s="30"/>
      <c r="J801" s="30"/>
      <c r="K801" s="30"/>
      <c r="L801" s="30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30"/>
      <c r="B802" s="5"/>
      <c r="C802" s="5"/>
      <c r="D802" s="30"/>
      <c r="E802" s="5"/>
      <c r="F802" s="30"/>
      <c r="G802" s="30"/>
      <c r="H802" s="30"/>
      <c r="I802" s="30"/>
      <c r="J802" s="30"/>
      <c r="K802" s="30"/>
      <c r="L802" s="30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30"/>
      <c r="B803" s="5"/>
      <c r="C803" s="5"/>
      <c r="D803" s="30"/>
      <c r="E803" s="5"/>
      <c r="F803" s="30"/>
      <c r="G803" s="30"/>
      <c r="H803" s="30"/>
      <c r="I803" s="30"/>
      <c r="J803" s="30"/>
      <c r="K803" s="30"/>
      <c r="L803" s="30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30"/>
      <c r="B804" s="5"/>
      <c r="C804" s="5"/>
      <c r="D804" s="30"/>
      <c r="E804" s="5"/>
      <c r="F804" s="30"/>
      <c r="G804" s="30"/>
      <c r="H804" s="30"/>
      <c r="I804" s="30"/>
      <c r="J804" s="30"/>
      <c r="K804" s="30"/>
      <c r="L804" s="30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30"/>
      <c r="B805" s="5"/>
      <c r="C805" s="5"/>
      <c r="D805" s="30"/>
      <c r="E805" s="5"/>
      <c r="F805" s="30"/>
      <c r="G805" s="30"/>
      <c r="H805" s="30"/>
      <c r="I805" s="30"/>
      <c r="J805" s="30"/>
      <c r="K805" s="30"/>
      <c r="L805" s="30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30"/>
      <c r="B806" s="5"/>
      <c r="C806" s="5"/>
      <c r="D806" s="30"/>
      <c r="E806" s="5"/>
      <c r="F806" s="30"/>
      <c r="G806" s="30"/>
      <c r="H806" s="30"/>
      <c r="I806" s="30"/>
      <c r="J806" s="30"/>
      <c r="K806" s="30"/>
      <c r="L806" s="30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30"/>
      <c r="B807" s="5"/>
      <c r="C807" s="5"/>
      <c r="D807" s="30"/>
      <c r="E807" s="5"/>
      <c r="F807" s="30"/>
      <c r="G807" s="30"/>
      <c r="H807" s="30"/>
      <c r="I807" s="30"/>
      <c r="J807" s="30"/>
      <c r="K807" s="30"/>
      <c r="L807" s="30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30"/>
      <c r="B808" s="5"/>
      <c r="C808" s="5"/>
      <c r="D808" s="30"/>
      <c r="E808" s="5"/>
      <c r="F808" s="30"/>
      <c r="G808" s="30"/>
      <c r="H808" s="30"/>
      <c r="I808" s="30"/>
      <c r="J808" s="30"/>
      <c r="K808" s="30"/>
      <c r="L808" s="30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30"/>
      <c r="B809" s="5"/>
      <c r="C809" s="5"/>
      <c r="D809" s="30"/>
      <c r="E809" s="5"/>
      <c r="F809" s="30"/>
      <c r="G809" s="30"/>
      <c r="H809" s="30"/>
      <c r="I809" s="30"/>
      <c r="J809" s="30"/>
      <c r="K809" s="30"/>
      <c r="L809" s="30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30"/>
      <c r="B810" s="5"/>
      <c r="C810" s="5"/>
      <c r="D810" s="30"/>
      <c r="E810" s="5"/>
      <c r="F810" s="30"/>
      <c r="G810" s="30"/>
      <c r="H810" s="30"/>
      <c r="I810" s="30"/>
      <c r="J810" s="30"/>
      <c r="K810" s="30"/>
      <c r="L810" s="30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30"/>
      <c r="B811" s="5"/>
      <c r="C811" s="5"/>
      <c r="D811" s="30"/>
      <c r="E811" s="5"/>
      <c r="F811" s="30"/>
      <c r="G811" s="30"/>
      <c r="H811" s="30"/>
      <c r="I811" s="30"/>
      <c r="J811" s="30"/>
      <c r="K811" s="30"/>
      <c r="L811" s="30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30"/>
      <c r="B812" s="5"/>
      <c r="C812" s="5"/>
      <c r="D812" s="30"/>
      <c r="E812" s="5"/>
      <c r="F812" s="30"/>
      <c r="G812" s="30"/>
      <c r="H812" s="30"/>
      <c r="I812" s="30"/>
      <c r="J812" s="30"/>
      <c r="K812" s="30"/>
      <c r="L812" s="30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30"/>
      <c r="B813" s="5"/>
      <c r="C813" s="5"/>
      <c r="D813" s="30"/>
      <c r="E813" s="5"/>
      <c r="F813" s="30"/>
      <c r="G813" s="30"/>
      <c r="H813" s="30"/>
      <c r="I813" s="30"/>
      <c r="J813" s="30"/>
      <c r="K813" s="30"/>
      <c r="L813" s="30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30"/>
      <c r="B814" s="5"/>
      <c r="C814" s="5"/>
      <c r="D814" s="30"/>
      <c r="E814" s="5"/>
      <c r="F814" s="30"/>
      <c r="G814" s="30"/>
      <c r="H814" s="30"/>
      <c r="I814" s="30"/>
      <c r="J814" s="30"/>
      <c r="K814" s="30"/>
      <c r="L814" s="30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30"/>
      <c r="B815" s="5"/>
      <c r="C815" s="5"/>
      <c r="D815" s="30"/>
      <c r="E815" s="5"/>
      <c r="F815" s="30"/>
      <c r="G815" s="30"/>
      <c r="H815" s="30"/>
      <c r="I815" s="30"/>
      <c r="J815" s="30"/>
      <c r="K815" s="30"/>
      <c r="L815" s="30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30"/>
      <c r="B816" s="5"/>
      <c r="C816" s="5"/>
      <c r="D816" s="30"/>
      <c r="E816" s="5"/>
      <c r="F816" s="30"/>
      <c r="G816" s="30"/>
      <c r="H816" s="30"/>
      <c r="I816" s="30"/>
      <c r="J816" s="30"/>
      <c r="K816" s="30"/>
      <c r="L816" s="30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30"/>
      <c r="B817" s="5"/>
      <c r="C817" s="5"/>
      <c r="D817" s="30"/>
      <c r="E817" s="5"/>
      <c r="F817" s="30"/>
      <c r="G817" s="30"/>
      <c r="H817" s="30"/>
      <c r="I817" s="30"/>
      <c r="J817" s="30"/>
      <c r="K817" s="30"/>
      <c r="L817" s="30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30"/>
      <c r="B818" s="5"/>
      <c r="C818" s="5"/>
      <c r="D818" s="30"/>
      <c r="E818" s="5"/>
      <c r="F818" s="30"/>
      <c r="G818" s="30"/>
      <c r="H818" s="30"/>
      <c r="I818" s="30"/>
      <c r="J818" s="30"/>
      <c r="K818" s="30"/>
      <c r="L818" s="30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30"/>
      <c r="B819" s="5"/>
      <c r="C819" s="5"/>
      <c r="D819" s="30"/>
      <c r="E819" s="5"/>
      <c r="F819" s="30"/>
      <c r="G819" s="30"/>
      <c r="H819" s="30"/>
      <c r="I819" s="30"/>
      <c r="J819" s="30"/>
      <c r="K819" s="30"/>
      <c r="L819" s="30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30"/>
      <c r="B820" s="5"/>
      <c r="C820" s="5"/>
      <c r="D820" s="30"/>
      <c r="E820" s="5"/>
      <c r="F820" s="30"/>
      <c r="G820" s="30"/>
      <c r="H820" s="30"/>
      <c r="I820" s="30"/>
      <c r="J820" s="30"/>
      <c r="K820" s="30"/>
      <c r="L820" s="30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30"/>
      <c r="B821" s="5"/>
      <c r="C821" s="5"/>
      <c r="D821" s="30"/>
      <c r="E821" s="5"/>
      <c r="F821" s="30"/>
      <c r="G821" s="30"/>
      <c r="H821" s="30"/>
      <c r="I821" s="30"/>
      <c r="J821" s="30"/>
      <c r="K821" s="30"/>
      <c r="L821" s="30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30"/>
      <c r="B822" s="5"/>
      <c r="C822" s="5"/>
      <c r="D822" s="30"/>
      <c r="E822" s="5"/>
      <c r="F822" s="30"/>
      <c r="G822" s="30"/>
      <c r="H822" s="30"/>
      <c r="I822" s="30"/>
      <c r="J822" s="30"/>
      <c r="K822" s="30"/>
      <c r="L822" s="30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30"/>
      <c r="B823" s="5"/>
      <c r="C823" s="5"/>
      <c r="D823" s="30"/>
      <c r="E823" s="5"/>
      <c r="F823" s="30"/>
      <c r="G823" s="30"/>
      <c r="H823" s="30"/>
      <c r="I823" s="30"/>
      <c r="J823" s="30"/>
      <c r="K823" s="30"/>
      <c r="L823" s="30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30"/>
      <c r="B824" s="5"/>
      <c r="C824" s="5"/>
      <c r="D824" s="30"/>
      <c r="E824" s="5"/>
      <c r="F824" s="30"/>
      <c r="G824" s="30"/>
      <c r="H824" s="30"/>
      <c r="I824" s="30"/>
      <c r="J824" s="30"/>
      <c r="K824" s="30"/>
      <c r="L824" s="30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30"/>
      <c r="B825" s="5"/>
      <c r="C825" s="5"/>
      <c r="D825" s="30"/>
      <c r="E825" s="5"/>
      <c r="F825" s="30"/>
      <c r="G825" s="30"/>
      <c r="H825" s="30"/>
      <c r="I825" s="30"/>
      <c r="J825" s="30"/>
      <c r="K825" s="30"/>
      <c r="L825" s="30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30"/>
      <c r="B826" s="5"/>
      <c r="C826" s="5"/>
      <c r="D826" s="30"/>
      <c r="E826" s="5"/>
      <c r="F826" s="30"/>
      <c r="G826" s="30"/>
      <c r="H826" s="30"/>
      <c r="I826" s="30"/>
      <c r="J826" s="30"/>
      <c r="K826" s="30"/>
      <c r="L826" s="30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30"/>
      <c r="B827" s="5"/>
      <c r="C827" s="5"/>
      <c r="D827" s="30"/>
      <c r="E827" s="5"/>
      <c r="F827" s="30"/>
      <c r="G827" s="30"/>
      <c r="H827" s="30"/>
      <c r="I827" s="30"/>
      <c r="J827" s="30"/>
      <c r="K827" s="30"/>
      <c r="L827" s="30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30"/>
      <c r="B828" s="5"/>
      <c r="C828" s="5"/>
      <c r="D828" s="30"/>
      <c r="E828" s="5"/>
      <c r="F828" s="30"/>
      <c r="G828" s="30"/>
      <c r="H828" s="30"/>
      <c r="I828" s="30"/>
      <c r="J828" s="30"/>
      <c r="K828" s="30"/>
      <c r="L828" s="30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30"/>
      <c r="B829" s="5"/>
      <c r="C829" s="5"/>
      <c r="D829" s="30"/>
      <c r="E829" s="5"/>
      <c r="F829" s="30"/>
      <c r="G829" s="30"/>
      <c r="H829" s="30"/>
      <c r="I829" s="30"/>
      <c r="J829" s="30"/>
      <c r="K829" s="30"/>
      <c r="L829" s="30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30"/>
      <c r="B830" s="5"/>
      <c r="C830" s="5"/>
      <c r="D830" s="30"/>
      <c r="E830" s="5"/>
      <c r="F830" s="30"/>
      <c r="G830" s="30"/>
      <c r="H830" s="30"/>
      <c r="I830" s="30"/>
      <c r="J830" s="30"/>
      <c r="K830" s="30"/>
      <c r="L830" s="30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30"/>
      <c r="B831" s="5"/>
      <c r="C831" s="5"/>
      <c r="D831" s="30"/>
      <c r="E831" s="5"/>
      <c r="F831" s="30"/>
      <c r="G831" s="30"/>
      <c r="H831" s="30"/>
      <c r="I831" s="30"/>
      <c r="J831" s="30"/>
      <c r="K831" s="30"/>
      <c r="L831" s="30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30"/>
      <c r="B832" s="5"/>
      <c r="C832" s="5"/>
      <c r="D832" s="30"/>
      <c r="E832" s="5"/>
      <c r="F832" s="30"/>
      <c r="G832" s="30"/>
      <c r="H832" s="30"/>
      <c r="I832" s="30"/>
      <c r="J832" s="30"/>
      <c r="K832" s="30"/>
      <c r="L832" s="30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30"/>
      <c r="B833" s="5"/>
      <c r="C833" s="5"/>
      <c r="D833" s="30"/>
      <c r="E833" s="5"/>
      <c r="F833" s="30"/>
      <c r="G833" s="30"/>
      <c r="H833" s="30"/>
      <c r="I833" s="30"/>
      <c r="J833" s="30"/>
      <c r="K833" s="30"/>
      <c r="L833" s="30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30"/>
      <c r="B834" s="5"/>
      <c r="C834" s="5"/>
      <c r="D834" s="30"/>
      <c r="E834" s="5"/>
      <c r="F834" s="30"/>
      <c r="G834" s="30"/>
      <c r="H834" s="30"/>
      <c r="I834" s="30"/>
      <c r="J834" s="30"/>
      <c r="K834" s="30"/>
      <c r="L834" s="30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30"/>
      <c r="B835" s="5"/>
      <c r="C835" s="5"/>
      <c r="D835" s="30"/>
      <c r="E835" s="5"/>
      <c r="F835" s="30"/>
      <c r="G835" s="30"/>
      <c r="H835" s="30"/>
      <c r="I835" s="30"/>
      <c r="J835" s="30"/>
      <c r="K835" s="30"/>
      <c r="L835" s="30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30"/>
      <c r="B836" s="5"/>
      <c r="C836" s="5"/>
      <c r="D836" s="30"/>
      <c r="E836" s="5"/>
      <c r="F836" s="30"/>
      <c r="G836" s="30"/>
      <c r="H836" s="30"/>
      <c r="I836" s="30"/>
      <c r="J836" s="30"/>
      <c r="K836" s="30"/>
      <c r="L836" s="30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30"/>
      <c r="B837" s="5"/>
      <c r="C837" s="5"/>
      <c r="D837" s="30"/>
      <c r="E837" s="5"/>
      <c r="F837" s="30"/>
      <c r="G837" s="30"/>
      <c r="H837" s="30"/>
      <c r="I837" s="30"/>
      <c r="J837" s="30"/>
      <c r="K837" s="30"/>
      <c r="L837" s="30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30"/>
      <c r="B838" s="5"/>
      <c r="C838" s="5"/>
      <c r="D838" s="30"/>
      <c r="E838" s="5"/>
      <c r="F838" s="30"/>
      <c r="G838" s="30"/>
      <c r="H838" s="30"/>
      <c r="I838" s="30"/>
      <c r="J838" s="30"/>
      <c r="K838" s="30"/>
      <c r="L838" s="30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30"/>
      <c r="B839" s="5"/>
      <c r="C839" s="5"/>
      <c r="D839" s="30"/>
      <c r="E839" s="5"/>
      <c r="F839" s="30"/>
      <c r="G839" s="30"/>
      <c r="H839" s="30"/>
      <c r="I839" s="30"/>
      <c r="J839" s="30"/>
      <c r="K839" s="30"/>
      <c r="L839" s="30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30"/>
      <c r="B840" s="5"/>
      <c r="C840" s="5"/>
      <c r="D840" s="30"/>
      <c r="E840" s="5"/>
      <c r="F840" s="30"/>
      <c r="G840" s="30"/>
      <c r="H840" s="30"/>
      <c r="I840" s="30"/>
      <c r="J840" s="30"/>
      <c r="K840" s="30"/>
      <c r="L840" s="30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30"/>
      <c r="B841" s="5"/>
      <c r="C841" s="5"/>
      <c r="D841" s="30"/>
      <c r="E841" s="5"/>
      <c r="F841" s="30"/>
      <c r="G841" s="30"/>
      <c r="H841" s="30"/>
      <c r="I841" s="30"/>
      <c r="J841" s="30"/>
      <c r="K841" s="30"/>
      <c r="L841" s="30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30"/>
      <c r="B842" s="5"/>
      <c r="C842" s="5"/>
      <c r="D842" s="30"/>
      <c r="E842" s="5"/>
      <c r="F842" s="30"/>
      <c r="G842" s="30"/>
      <c r="H842" s="30"/>
      <c r="I842" s="30"/>
      <c r="J842" s="30"/>
      <c r="K842" s="30"/>
      <c r="L842" s="30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30"/>
      <c r="B843" s="5"/>
      <c r="C843" s="5"/>
      <c r="D843" s="30"/>
      <c r="E843" s="5"/>
      <c r="F843" s="30"/>
      <c r="G843" s="30"/>
      <c r="H843" s="30"/>
      <c r="I843" s="30"/>
      <c r="J843" s="30"/>
      <c r="K843" s="30"/>
      <c r="L843" s="30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30"/>
      <c r="B844" s="5"/>
      <c r="C844" s="5"/>
      <c r="D844" s="30"/>
      <c r="E844" s="5"/>
      <c r="F844" s="30"/>
      <c r="G844" s="30"/>
      <c r="H844" s="30"/>
      <c r="I844" s="30"/>
      <c r="J844" s="30"/>
      <c r="K844" s="30"/>
      <c r="L844" s="30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30"/>
      <c r="B845" s="5"/>
      <c r="C845" s="5"/>
      <c r="D845" s="30"/>
      <c r="E845" s="5"/>
      <c r="F845" s="30"/>
      <c r="G845" s="30"/>
      <c r="H845" s="30"/>
      <c r="I845" s="30"/>
      <c r="J845" s="30"/>
      <c r="K845" s="30"/>
      <c r="L845" s="30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30"/>
      <c r="B846" s="5"/>
      <c r="C846" s="5"/>
      <c r="D846" s="30"/>
      <c r="E846" s="5"/>
      <c r="F846" s="30"/>
      <c r="G846" s="30"/>
      <c r="H846" s="30"/>
      <c r="I846" s="30"/>
      <c r="J846" s="30"/>
      <c r="K846" s="30"/>
      <c r="L846" s="30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30"/>
      <c r="B847" s="5"/>
      <c r="C847" s="5"/>
      <c r="D847" s="30"/>
      <c r="E847" s="5"/>
      <c r="F847" s="30"/>
      <c r="G847" s="30"/>
      <c r="H847" s="30"/>
      <c r="I847" s="30"/>
      <c r="J847" s="30"/>
      <c r="K847" s="30"/>
      <c r="L847" s="30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30"/>
      <c r="B848" s="5"/>
      <c r="C848" s="5"/>
      <c r="D848" s="30"/>
      <c r="E848" s="5"/>
      <c r="F848" s="30"/>
      <c r="G848" s="30"/>
      <c r="H848" s="30"/>
      <c r="I848" s="30"/>
      <c r="J848" s="30"/>
      <c r="K848" s="30"/>
      <c r="L848" s="30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30"/>
      <c r="B849" s="5"/>
      <c r="C849" s="5"/>
      <c r="D849" s="30"/>
      <c r="E849" s="5"/>
      <c r="F849" s="30"/>
      <c r="G849" s="30"/>
      <c r="H849" s="30"/>
      <c r="I849" s="30"/>
      <c r="J849" s="30"/>
      <c r="K849" s="30"/>
      <c r="L849" s="30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30"/>
      <c r="B850" s="5"/>
      <c r="C850" s="5"/>
      <c r="D850" s="30"/>
      <c r="E850" s="5"/>
      <c r="F850" s="30"/>
      <c r="G850" s="30"/>
      <c r="H850" s="30"/>
      <c r="I850" s="30"/>
      <c r="J850" s="30"/>
      <c r="K850" s="30"/>
      <c r="L850" s="30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30"/>
      <c r="B851" s="5"/>
      <c r="C851" s="5"/>
      <c r="D851" s="30"/>
      <c r="E851" s="5"/>
      <c r="F851" s="30"/>
      <c r="G851" s="30"/>
      <c r="H851" s="30"/>
      <c r="I851" s="30"/>
      <c r="J851" s="30"/>
      <c r="K851" s="30"/>
      <c r="L851" s="30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30"/>
      <c r="B852" s="5"/>
      <c r="C852" s="5"/>
      <c r="D852" s="30"/>
      <c r="E852" s="5"/>
      <c r="F852" s="30"/>
      <c r="G852" s="30"/>
      <c r="H852" s="30"/>
      <c r="I852" s="30"/>
      <c r="J852" s="30"/>
      <c r="K852" s="30"/>
      <c r="L852" s="30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30"/>
      <c r="B853" s="5"/>
      <c r="C853" s="5"/>
      <c r="D853" s="30"/>
      <c r="E853" s="5"/>
      <c r="F853" s="30"/>
      <c r="G853" s="30"/>
      <c r="H853" s="30"/>
      <c r="I853" s="30"/>
      <c r="J853" s="30"/>
      <c r="K853" s="30"/>
      <c r="L853" s="30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30"/>
      <c r="B854" s="5"/>
      <c r="C854" s="5"/>
      <c r="D854" s="30"/>
      <c r="E854" s="5"/>
      <c r="F854" s="30"/>
      <c r="G854" s="30"/>
      <c r="H854" s="30"/>
      <c r="I854" s="30"/>
      <c r="J854" s="30"/>
      <c r="K854" s="30"/>
      <c r="L854" s="30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30"/>
      <c r="B855" s="5"/>
      <c r="C855" s="5"/>
      <c r="D855" s="30"/>
      <c r="E855" s="5"/>
      <c r="F855" s="30"/>
      <c r="G855" s="30"/>
      <c r="H855" s="30"/>
      <c r="I855" s="30"/>
      <c r="J855" s="30"/>
      <c r="K855" s="30"/>
      <c r="L855" s="30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30"/>
      <c r="B856" s="5"/>
      <c r="C856" s="5"/>
      <c r="D856" s="30"/>
      <c r="E856" s="5"/>
      <c r="F856" s="30"/>
      <c r="G856" s="30"/>
      <c r="H856" s="30"/>
      <c r="I856" s="30"/>
      <c r="J856" s="30"/>
      <c r="K856" s="30"/>
      <c r="L856" s="30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30"/>
      <c r="B857" s="5"/>
      <c r="C857" s="5"/>
      <c r="D857" s="30"/>
      <c r="E857" s="5"/>
      <c r="F857" s="30"/>
      <c r="G857" s="30"/>
      <c r="H857" s="30"/>
      <c r="I857" s="30"/>
      <c r="J857" s="30"/>
      <c r="K857" s="30"/>
      <c r="L857" s="30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30"/>
      <c r="B858" s="5"/>
      <c r="C858" s="5"/>
      <c r="D858" s="30"/>
      <c r="E858" s="5"/>
      <c r="F858" s="30"/>
      <c r="G858" s="30"/>
      <c r="H858" s="30"/>
      <c r="I858" s="30"/>
      <c r="J858" s="30"/>
      <c r="K858" s="30"/>
      <c r="L858" s="30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30"/>
      <c r="B859" s="5"/>
      <c r="C859" s="5"/>
      <c r="D859" s="30"/>
      <c r="E859" s="5"/>
      <c r="F859" s="30"/>
      <c r="G859" s="30"/>
      <c r="H859" s="30"/>
      <c r="I859" s="30"/>
      <c r="J859" s="30"/>
      <c r="K859" s="30"/>
      <c r="L859" s="30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30"/>
      <c r="B860" s="5"/>
      <c r="C860" s="5"/>
      <c r="D860" s="30"/>
      <c r="E860" s="5"/>
      <c r="F860" s="30"/>
      <c r="G860" s="30"/>
      <c r="H860" s="30"/>
      <c r="I860" s="30"/>
      <c r="J860" s="30"/>
      <c r="K860" s="30"/>
      <c r="L860" s="30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30"/>
      <c r="B861" s="5"/>
      <c r="C861" s="5"/>
      <c r="D861" s="30"/>
      <c r="E861" s="5"/>
      <c r="F861" s="30"/>
      <c r="G861" s="30"/>
      <c r="H861" s="30"/>
      <c r="I861" s="30"/>
      <c r="J861" s="30"/>
      <c r="K861" s="30"/>
      <c r="L861" s="30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30"/>
      <c r="B862" s="5"/>
      <c r="C862" s="5"/>
      <c r="D862" s="30"/>
      <c r="E862" s="5"/>
      <c r="F862" s="30"/>
      <c r="G862" s="30"/>
      <c r="H862" s="30"/>
      <c r="I862" s="30"/>
      <c r="J862" s="30"/>
      <c r="K862" s="30"/>
      <c r="L862" s="30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30"/>
      <c r="B863" s="5"/>
      <c r="C863" s="5"/>
      <c r="D863" s="30"/>
      <c r="E863" s="5"/>
      <c r="F863" s="30"/>
      <c r="G863" s="30"/>
      <c r="H863" s="30"/>
      <c r="I863" s="30"/>
      <c r="J863" s="30"/>
      <c r="K863" s="30"/>
      <c r="L863" s="30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30"/>
      <c r="B864" s="5"/>
      <c r="C864" s="5"/>
      <c r="D864" s="30"/>
      <c r="E864" s="5"/>
      <c r="F864" s="30"/>
      <c r="G864" s="30"/>
      <c r="H864" s="30"/>
      <c r="I864" s="30"/>
      <c r="J864" s="30"/>
      <c r="K864" s="30"/>
      <c r="L864" s="30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30"/>
      <c r="B865" s="5"/>
      <c r="C865" s="5"/>
      <c r="D865" s="30"/>
      <c r="E865" s="5"/>
      <c r="F865" s="30"/>
      <c r="G865" s="30"/>
      <c r="H865" s="30"/>
      <c r="I865" s="30"/>
      <c r="J865" s="30"/>
      <c r="K865" s="30"/>
      <c r="L865" s="30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30"/>
      <c r="B866" s="5"/>
      <c r="C866" s="5"/>
      <c r="D866" s="30"/>
      <c r="E866" s="5"/>
      <c r="F866" s="30"/>
      <c r="G866" s="30"/>
      <c r="H866" s="30"/>
      <c r="I866" s="30"/>
      <c r="J866" s="30"/>
      <c r="K866" s="30"/>
      <c r="L866" s="30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30"/>
      <c r="B867" s="5"/>
      <c r="C867" s="5"/>
      <c r="D867" s="30"/>
      <c r="E867" s="5"/>
      <c r="F867" s="30"/>
      <c r="G867" s="30"/>
      <c r="H867" s="30"/>
      <c r="I867" s="30"/>
      <c r="J867" s="30"/>
      <c r="K867" s="30"/>
      <c r="L867" s="30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30"/>
      <c r="B868" s="5"/>
      <c r="C868" s="5"/>
      <c r="D868" s="30"/>
      <c r="E868" s="5"/>
      <c r="F868" s="30"/>
      <c r="G868" s="30"/>
      <c r="H868" s="30"/>
      <c r="I868" s="30"/>
      <c r="J868" s="30"/>
      <c r="K868" s="30"/>
      <c r="L868" s="30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30"/>
      <c r="B869" s="5"/>
      <c r="C869" s="5"/>
      <c r="D869" s="30"/>
      <c r="E869" s="5"/>
      <c r="F869" s="30"/>
      <c r="G869" s="30"/>
      <c r="H869" s="30"/>
      <c r="I869" s="30"/>
      <c r="J869" s="30"/>
      <c r="K869" s="30"/>
      <c r="L869" s="30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30"/>
      <c r="B870" s="5"/>
      <c r="C870" s="5"/>
      <c r="D870" s="30"/>
      <c r="E870" s="5"/>
      <c r="F870" s="30"/>
      <c r="G870" s="30"/>
      <c r="H870" s="30"/>
      <c r="I870" s="30"/>
      <c r="J870" s="30"/>
      <c r="K870" s="30"/>
      <c r="L870" s="30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30"/>
      <c r="B871" s="5"/>
      <c r="C871" s="5"/>
      <c r="D871" s="30"/>
      <c r="E871" s="5"/>
      <c r="F871" s="30"/>
      <c r="G871" s="30"/>
      <c r="H871" s="30"/>
      <c r="I871" s="30"/>
      <c r="J871" s="30"/>
      <c r="K871" s="30"/>
      <c r="L871" s="30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30"/>
      <c r="B872" s="5"/>
      <c r="C872" s="5"/>
      <c r="D872" s="30"/>
      <c r="E872" s="5"/>
      <c r="F872" s="30"/>
      <c r="G872" s="30"/>
      <c r="H872" s="30"/>
      <c r="I872" s="30"/>
      <c r="J872" s="30"/>
      <c r="K872" s="30"/>
      <c r="L872" s="30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30"/>
      <c r="B873" s="5"/>
      <c r="C873" s="5"/>
      <c r="D873" s="30"/>
      <c r="E873" s="5"/>
      <c r="F873" s="30"/>
      <c r="G873" s="30"/>
      <c r="H873" s="30"/>
      <c r="I873" s="30"/>
      <c r="J873" s="30"/>
      <c r="K873" s="30"/>
      <c r="L873" s="30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30"/>
      <c r="B874" s="5"/>
      <c r="C874" s="5"/>
      <c r="D874" s="30"/>
      <c r="E874" s="5"/>
      <c r="F874" s="30"/>
      <c r="G874" s="30"/>
      <c r="H874" s="30"/>
      <c r="I874" s="30"/>
      <c r="J874" s="30"/>
      <c r="K874" s="30"/>
      <c r="L874" s="30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30"/>
      <c r="B875" s="5"/>
      <c r="C875" s="5"/>
      <c r="D875" s="30"/>
      <c r="E875" s="5"/>
      <c r="F875" s="30"/>
      <c r="G875" s="30"/>
      <c r="H875" s="30"/>
      <c r="I875" s="30"/>
      <c r="J875" s="30"/>
      <c r="K875" s="30"/>
      <c r="L875" s="30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30"/>
      <c r="B876" s="5"/>
      <c r="C876" s="5"/>
      <c r="D876" s="30"/>
      <c r="E876" s="5"/>
      <c r="F876" s="30"/>
      <c r="G876" s="30"/>
      <c r="H876" s="30"/>
      <c r="I876" s="30"/>
      <c r="J876" s="30"/>
      <c r="K876" s="30"/>
      <c r="L876" s="30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30"/>
      <c r="B877" s="5"/>
      <c r="C877" s="5"/>
      <c r="D877" s="30"/>
      <c r="E877" s="5"/>
      <c r="F877" s="30"/>
      <c r="G877" s="30"/>
      <c r="H877" s="30"/>
      <c r="I877" s="30"/>
      <c r="J877" s="30"/>
      <c r="K877" s="30"/>
      <c r="L877" s="30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30"/>
      <c r="B878" s="5"/>
      <c r="C878" s="5"/>
      <c r="D878" s="30"/>
      <c r="E878" s="5"/>
      <c r="F878" s="30"/>
      <c r="G878" s="30"/>
      <c r="H878" s="30"/>
      <c r="I878" s="30"/>
      <c r="J878" s="30"/>
      <c r="K878" s="30"/>
      <c r="L878" s="30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30"/>
      <c r="B879" s="5"/>
      <c r="C879" s="5"/>
      <c r="D879" s="30"/>
      <c r="E879" s="5"/>
      <c r="F879" s="30"/>
      <c r="G879" s="30"/>
      <c r="H879" s="30"/>
      <c r="I879" s="30"/>
      <c r="J879" s="30"/>
      <c r="K879" s="30"/>
      <c r="L879" s="30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30"/>
      <c r="B880" s="5"/>
      <c r="C880" s="5"/>
      <c r="D880" s="30"/>
      <c r="E880" s="5"/>
      <c r="F880" s="30"/>
      <c r="G880" s="30"/>
      <c r="H880" s="30"/>
      <c r="I880" s="30"/>
      <c r="J880" s="30"/>
      <c r="K880" s="30"/>
      <c r="L880" s="30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30"/>
      <c r="B881" s="5"/>
      <c r="C881" s="5"/>
      <c r="D881" s="30"/>
      <c r="E881" s="5"/>
      <c r="F881" s="30"/>
      <c r="G881" s="30"/>
      <c r="H881" s="30"/>
      <c r="I881" s="30"/>
      <c r="J881" s="30"/>
      <c r="K881" s="30"/>
      <c r="L881" s="30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30"/>
      <c r="B882" s="5"/>
      <c r="C882" s="5"/>
      <c r="D882" s="30"/>
      <c r="E882" s="5"/>
      <c r="F882" s="30"/>
      <c r="G882" s="30"/>
      <c r="H882" s="30"/>
      <c r="I882" s="30"/>
      <c r="J882" s="30"/>
      <c r="K882" s="30"/>
      <c r="L882" s="30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30"/>
      <c r="B883" s="5"/>
      <c r="C883" s="5"/>
      <c r="D883" s="30"/>
      <c r="E883" s="5"/>
      <c r="F883" s="30"/>
      <c r="G883" s="30"/>
      <c r="H883" s="30"/>
      <c r="I883" s="30"/>
      <c r="J883" s="30"/>
      <c r="K883" s="30"/>
      <c r="L883" s="30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30"/>
      <c r="B884" s="5"/>
      <c r="C884" s="5"/>
      <c r="D884" s="30"/>
      <c r="E884" s="5"/>
      <c r="F884" s="30"/>
      <c r="G884" s="30"/>
      <c r="H884" s="30"/>
      <c r="I884" s="30"/>
      <c r="J884" s="30"/>
      <c r="K884" s="30"/>
      <c r="L884" s="30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30"/>
      <c r="B885" s="5"/>
      <c r="C885" s="5"/>
      <c r="D885" s="30"/>
      <c r="E885" s="5"/>
      <c r="F885" s="30"/>
      <c r="G885" s="30"/>
      <c r="H885" s="30"/>
      <c r="I885" s="30"/>
      <c r="J885" s="30"/>
      <c r="K885" s="30"/>
      <c r="L885" s="30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30"/>
      <c r="B886" s="5"/>
      <c r="C886" s="5"/>
      <c r="D886" s="30"/>
      <c r="E886" s="5"/>
      <c r="F886" s="30"/>
      <c r="G886" s="30"/>
      <c r="H886" s="30"/>
      <c r="I886" s="30"/>
      <c r="J886" s="30"/>
      <c r="K886" s="30"/>
      <c r="L886" s="30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30"/>
      <c r="B887" s="5"/>
      <c r="C887" s="5"/>
      <c r="D887" s="30"/>
      <c r="E887" s="5"/>
      <c r="F887" s="30"/>
      <c r="G887" s="30"/>
      <c r="H887" s="30"/>
      <c r="I887" s="30"/>
      <c r="J887" s="30"/>
      <c r="K887" s="30"/>
      <c r="L887" s="30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30"/>
      <c r="B888" s="5"/>
      <c r="C888" s="5"/>
      <c r="D888" s="30"/>
      <c r="E888" s="5"/>
      <c r="F888" s="30"/>
      <c r="G888" s="30"/>
      <c r="H888" s="30"/>
      <c r="I888" s="30"/>
      <c r="J888" s="30"/>
      <c r="K888" s="30"/>
      <c r="L888" s="30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30"/>
      <c r="B889" s="5"/>
      <c r="C889" s="5"/>
      <c r="D889" s="30"/>
      <c r="E889" s="5"/>
      <c r="F889" s="30"/>
      <c r="G889" s="30"/>
      <c r="H889" s="30"/>
      <c r="I889" s="30"/>
      <c r="J889" s="30"/>
      <c r="K889" s="30"/>
      <c r="L889" s="30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30"/>
      <c r="B890" s="5"/>
      <c r="C890" s="5"/>
      <c r="D890" s="30"/>
      <c r="E890" s="5"/>
      <c r="F890" s="30"/>
      <c r="G890" s="30"/>
      <c r="H890" s="30"/>
      <c r="I890" s="30"/>
      <c r="J890" s="30"/>
      <c r="K890" s="30"/>
      <c r="L890" s="30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30"/>
      <c r="B891" s="5"/>
      <c r="C891" s="5"/>
      <c r="D891" s="30"/>
      <c r="E891" s="5"/>
      <c r="F891" s="30"/>
      <c r="G891" s="30"/>
      <c r="H891" s="30"/>
      <c r="I891" s="30"/>
      <c r="J891" s="30"/>
      <c r="K891" s="30"/>
      <c r="L891" s="30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30"/>
      <c r="B892" s="5"/>
      <c r="C892" s="5"/>
      <c r="D892" s="30"/>
      <c r="E892" s="5"/>
      <c r="F892" s="30"/>
      <c r="G892" s="30"/>
      <c r="H892" s="30"/>
      <c r="I892" s="30"/>
      <c r="J892" s="30"/>
      <c r="K892" s="30"/>
      <c r="L892" s="30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30"/>
      <c r="B893" s="5"/>
      <c r="C893" s="5"/>
      <c r="D893" s="30"/>
      <c r="E893" s="5"/>
      <c r="F893" s="30"/>
      <c r="G893" s="30"/>
      <c r="H893" s="30"/>
      <c r="I893" s="30"/>
      <c r="J893" s="30"/>
      <c r="K893" s="30"/>
      <c r="L893" s="30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30"/>
      <c r="B894" s="5"/>
      <c r="C894" s="5"/>
      <c r="D894" s="30"/>
      <c r="E894" s="5"/>
      <c r="F894" s="30"/>
      <c r="G894" s="30"/>
      <c r="H894" s="30"/>
      <c r="I894" s="30"/>
      <c r="J894" s="30"/>
      <c r="K894" s="30"/>
      <c r="L894" s="30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30"/>
      <c r="B895" s="5"/>
      <c r="C895" s="5"/>
      <c r="D895" s="30"/>
      <c r="E895" s="5"/>
      <c r="F895" s="30"/>
      <c r="G895" s="30"/>
      <c r="H895" s="30"/>
      <c r="I895" s="30"/>
      <c r="J895" s="30"/>
      <c r="K895" s="30"/>
      <c r="L895" s="30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30"/>
      <c r="B896" s="5"/>
      <c r="C896" s="5"/>
      <c r="D896" s="30"/>
      <c r="E896" s="5"/>
      <c r="F896" s="30"/>
      <c r="G896" s="30"/>
      <c r="H896" s="30"/>
      <c r="I896" s="30"/>
      <c r="J896" s="30"/>
      <c r="K896" s="30"/>
      <c r="L896" s="30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30"/>
      <c r="B897" s="5"/>
      <c r="C897" s="5"/>
      <c r="D897" s="30"/>
      <c r="E897" s="5"/>
      <c r="F897" s="30"/>
      <c r="G897" s="30"/>
      <c r="H897" s="30"/>
      <c r="I897" s="30"/>
      <c r="J897" s="30"/>
      <c r="K897" s="30"/>
      <c r="L897" s="30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30"/>
      <c r="B898" s="5"/>
      <c r="C898" s="5"/>
      <c r="D898" s="30"/>
      <c r="E898" s="5"/>
      <c r="F898" s="30"/>
      <c r="G898" s="30"/>
      <c r="H898" s="30"/>
      <c r="I898" s="30"/>
      <c r="J898" s="30"/>
      <c r="K898" s="30"/>
      <c r="L898" s="30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30"/>
      <c r="B899" s="5"/>
      <c r="C899" s="5"/>
      <c r="D899" s="30"/>
      <c r="E899" s="5"/>
      <c r="F899" s="30"/>
      <c r="G899" s="30"/>
      <c r="H899" s="30"/>
      <c r="I899" s="30"/>
      <c r="J899" s="30"/>
      <c r="K899" s="30"/>
      <c r="L899" s="30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30"/>
      <c r="B900" s="5"/>
      <c r="C900" s="5"/>
      <c r="D900" s="30"/>
      <c r="E900" s="5"/>
      <c r="F900" s="30"/>
      <c r="G900" s="30"/>
      <c r="H900" s="30"/>
      <c r="I900" s="30"/>
      <c r="J900" s="30"/>
      <c r="K900" s="30"/>
      <c r="L900" s="30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30"/>
      <c r="B901" s="5"/>
      <c r="C901" s="5"/>
      <c r="D901" s="30"/>
      <c r="E901" s="5"/>
      <c r="F901" s="30"/>
      <c r="G901" s="30"/>
      <c r="H901" s="30"/>
      <c r="I901" s="30"/>
      <c r="J901" s="30"/>
      <c r="K901" s="30"/>
      <c r="L901" s="30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30"/>
      <c r="B902" s="5"/>
      <c r="C902" s="5"/>
      <c r="D902" s="30"/>
      <c r="E902" s="5"/>
      <c r="F902" s="30"/>
      <c r="G902" s="30"/>
      <c r="H902" s="30"/>
      <c r="I902" s="30"/>
      <c r="J902" s="30"/>
      <c r="K902" s="30"/>
      <c r="L902" s="30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30"/>
      <c r="B903" s="5"/>
      <c r="C903" s="5"/>
      <c r="D903" s="30"/>
      <c r="E903" s="5"/>
      <c r="F903" s="30"/>
      <c r="G903" s="30"/>
      <c r="H903" s="30"/>
      <c r="I903" s="30"/>
      <c r="J903" s="30"/>
      <c r="K903" s="30"/>
      <c r="L903" s="30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30"/>
      <c r="B904" s="5"/>
      <c r="C904" s="5"/>
      <c r="D904" s="30"/>
      <c r="E904" s="5"/>
      <c r="F904" s="30"/>
      <c r="G904" s="30"/>
      <c r="H904" s="30"/>
      <c r="I904" s="30"/>
      <c r="J904" s="30"/>
      <c r="K904" s="30"/>
      <c r="L904" s="30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30"/>
      <c r="B905" s="5"/>
      <c r="C905" s="5"/>
      <c r="D905" s="30"/>
      <c r="E905" s="5"/>
      <c r="F905" s="30"/>
      <c r="G905" s="30"/>
      <c r="H905" s="30"/>
      <c r="I905" s="30"/>
      <c r="J905" s="30"/>
      <c r="K905" s="30"/>
      <c r="L905" s="30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30"/>
      <c r="B906" s="5"/>
      <c r="C906" s="5"/>
      <c r="D906" s="30"/>
      <c r="E906" s="5"/>
      <c r="F906" s="30"/>
      <c r="G906" s="30"/>
      <c r="H906" s="30"/>
      <c r="I906" s="30"/>
      <c r="J906" s="30"/>
      <c r="K906" s="30"/>
      <c r="L906" s="30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30"/>
      <c r="B907" s="5"/>
      <c r="C907" s="5"/>
      <c r="D907" s="30"/>
      <c r="E907" s="5"/>
      <c r="F907" s="30"/>
      <c r="G907" s="30"/>
      <c r="H907" s="30"/>
      <c r="I907" s="30"/>
      <c r="J907" s="30"/>
      <c r="K907" s="30"/>
      <c r="L907" s="30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30"/>
      <c r="B908" s="5"/>
      <c r="C908" s="5"/>
      <c r="D908" s="30"/>
      <c r="E908" s="5"/>
      <c r="F908" s="30"/>
      <c r="G908" s="30"/>
      <c r="H908" s="30"/>
      <c r="I908" s="30"/>
      <c r="J908" s="30"/>
      <c r="K908" s="30"/>
      <c r="L908" s="30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30"/>
      <c r="B909" s="5"/>
      <c r="C909" s="5"/>
      <c r="D909" s="30"/>
      <c r="E909" s="5"/>
      <c r="F909" s="30"/>
      <c r="G909" s="30"/>
      <c r="H909" s="30"/>
      <c r="I909" s="30"/>
      <c r="J909" s="30"/>
      <c r="K909" s="30"/>
      <c r="L909" s="30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30"/>
      <c r="B910" s="5"/>
      <c r="C910" s="5"/>
      <c r="D910" s="30"/>
      <c r="E910" s="5"/>
      <c r="F910" s="30"/>
      <c r="G910" s="30"/>
      <c r="H910" s="30"/>
      <c r="I910" s="30"/>
      <c r="J910" s="30"/>
      <c r="K910" s="30"/>
      <c r="L910" s="30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30"/>
      <c r="B911" s="5"/>
      <c r="C911" s="5"/>
      <c r="D911" s="30"/>
      <c r="E911" s="5"/>
      <c r="F911" s="30"/>
      <c r="G911" s="30"/>
      <c r="H911" s="30"/>
      <c r="I911" s="30"/>
      <c r="J911" s="30"/>
      <c r="K911" s="30"/>
      <c r="L911" s="30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30"/>
      <c r="B912" s="5"/>
      <c r="C912" s="5"/>
      <c r="D912" s="30"/>
      <c r="E912" s="5"/>
      <c r="F912" s="30"/>
      <c r="G912" s="30"/>
      <c r="H912" s="30"/>
      <c r="I912" s="30"/>
      <c r="J912" s="30"/>
      <c r="K912" s="30"/>
      <c r="L912" s="30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30"/>
      <c r="B913" s="5"/>
      <c r="C913" s="5"/>
      <c r="D913" s="30"/>
      <c r="E913" s="5"/>
      <c r="F913" s="30"/>
      <c r="G913" s="30"/>
      <c r="H913" s="30"/>
      <c r="I913" s="30"/>
      <c r="J913" s="30"/>
      <c r="K913" s="30"/>
      <c r="L913" s="30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30"/>
      <c r="B914" s="5"/>
      <c r="C914" s="5"/>
      <c r="D914" s="30"/>
      <c r="E914" s="5"/>
      <c r="F914" s="30"/>
      <c r="G914" s="30"/>
      <c r="H914" s="30"/>
      <c r="I914" s="30"/>
      <c r="J914" s="30"/>
      <c r="K914" s="30"/>
      <c r="L914" s="30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30"/>
      <c r="B915" s="5"/>
      <c r="C915" s="5"/>
      <c r="D915" s="30"/>
      <c r="E915" s="5"/>
      <c r="F915" s="30"/>
      <c r="G915" s="30"/>
      <c r="H915" s="30"/>
      <c r="I915" s="30"/>
      <c r="J915" s="30"/>
      <c r="K915" s="30"/>
      <c r="L915" s="30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30"/>
      <c r="B916" s="5"/>
      <c r="C916" s="5"/>
      <c r="D916" s="30"/>
      <c r="E916" s="5"/>
      <c r="F916" s="30"/>
      <c r="G916" s="30"/>
      <c r="H916" s="30"/>
      <c r="I916" s="30"/>
      <c r="J916" s="30"/>
      <c r="K916" s="30"/>
      <c r="L916" s="30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30"/>
      <c r="B917" s="5"/>
      <c r="C917" s="5"/>
      <c r="D917" s="30"/>
      <c r="E917" s="5"/>
      <c r="F917" s="30"/>
      <c r="G917" s="30"/>
      <c r="H917" s="30"/>
      <c r="I917" s="30"/>
      <c r="J917" s="30"/>
      <c r="K917" s="30"/>
      <c r="L917" s="30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30"/>
      <c r="B918" s="5"/>
      <c r="C918" s="5"/>
      <c r="D918" s="30"/>
      <c r="E918" s="5"/>
      <c r="F918" s="30"/>
      <c r="G918" s="30"/>
      <c r="H918" s="30"/>
      <c r="I918" s="30"/>
      <c r="J918" s="30"/>
      <c r="K918" s="30"/>
      <c r="L918" s="30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30"/>
      <c r="B919" s="5"/>
      <c r="C919" s="5"/>
      <c r="D919" s="30"/>
      <c r="E919" s="5"/>
      <c r="F919" s="30"/>
      <c r="G919" s="30"/>
      <c r="H919" s="30"/>
      <c r="I919" s="30"/>
      <c r="J919" s="30"/>
      <c r="K919" s="30"/>
      <c r="L919" s="30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30"/>
      <c r="B920" s="5"/>
      <c r="C920" s="5"/>
      <c r="D920" s="30"/>
      <c r="E920" s="5"/>
      <c r="F920" s="30"/>
      <c r="G920" s="30"/>
      <c r="H920" s="30"/>
      <c r="I920" s="30"/>
      <c r="J920" s="30"/>
      <c r="K920" s="30"/>
      <c r="L920" s="30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30"/>
      <c r="B921" s="5"/>
      <c r="C921" s="5"/>
      <c r="D921" s="30"/>
      <c r="E921" s="5"/>
      <c r="F921" s="30"/>
      <c r="G921" s="30"/>
      <c r="H921" s="30"/>
      <c r="I921" s="30"/>
      <c r="J921" s="30"/>
      <c r="K921" s="30"/>
      <c r="L921" s="30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30"/>
      <c r="B922" s="5"/>
      <c r="C922" s="5"/>
      <c r="D922" s="30"/>
      <c r="E922" s="5"/>
      <c r="F922" s="30"/>
      <c r="G922" s="30"/>
      <c r="H922" s="30"/>
      <c r="I922" s="30"/>
      <c r="J922" s="30"/>
      <c r="K922" s="30"/>
      <c r="L922" s="30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30"/>
      <c r="B923" s="5"/>
      <c r="C923" s="5"/>
      <c r="D923" s="30"/>
      <c r="E923" s="5"/>
      <c r="F923" s="30"/>
      <c r="G923" s="30"/>
      <c r="H923" s="30"/>
      <c r="I923" s="30"/>
      <c r="J923" s="30"/>
      <c r="K923" s="30"/>
      <c r="L923" s="30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30"/>
      <c r="B924" s="5"/>
      <c r="C924" s="5"/>
      <c r="D924" s="30"/>
      <c r="E924" s="5"/>
      <c r="F924" s="30"/>
      <c r="G924" s="30"/>
      <c r="H924" s="30"/>
      <c r="I924" s="30"/>
      <c r="J924" s="30"/>
      <c r="K924" s="30"/>
      <c r="L924" s="30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30"/>
      <c r="B925" s="5"/>
      <c r="C925" s="5"/>
      <c r="D925" s="30"/>
      <c r="E925" s="5"/>
      <c r="F925" s="30"/>
      <c r="G925" s="30"/>
      <c r="H925" s="30"/>
      <c r="I925" s="30"/>
      <c r="J925" s="30"/>
      <c r="K925" s="30"/>
      <c r="L925" s="30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30"/>
      <c r="B926" s="5"/>
      <c r="C926" s="5"/>
      <c r="D926" s="30"/>
      <c r="E926" s="5"/>
      <c r="F926" s="30"/>
      <c r="G926" s="30"/>
      <c r="H926" s="30"/>
      <c r="I926" s="30"/>
      <c r="J926" s="30"/>
      <c r="K926" s="30"/>
      <c r="L926" s="30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30"/>
      <c r="B927" s="5"/>
      <c r="C927" s="5"/>
      <c r="D927" s="30"/>
      <c r="E927" s="5"/>
      <c r="F927" s="30"/>
      <c r="G927" s="30"/>
      <c r="H927" s="30"/>
      <c r="I927" s="30"/>
      <c r="J927" s="30"/>
      <c r="K927" s="30"/>
      <c r="L927" s="30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30"/>
      <c r="B928" s="5"/>
      <c r="C928" s="5"/>
      <c r="D928" s="30"/>
      <c r="E928" s="5"/>
      <c r="F928" s="30"/>
      <c r="G928" s="30"/>
      <c r="H928" s="30"/>
      <c r="I928" s="30"/>
      <c r="J928" s="30"/>
      <c r="K928" s="30"/>
      <c r="L928" s="30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30"/>
      <c r="B929" s="5"/>
      <c r="C929" s="5"/>
      <c r="D929" s="30"/>
      <c r="E929" s="5"/>
      <c r="F929" s="30"/>
      <c r="G929" s="30"/>
      <c r="H929" s="30"/>
      <c r="I929" s="30"/>
      <c r="J929" s="30"/>
      <c r="K929" s="30"/>
      <c r="L929" s="30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30"/>
      <c r="B930" s="5"/>
      <c r="C930" s="5"/>
      <c r="D930" s="30"/>
      <c r="E930" s="5"/>
      <c r="F930" s="30"/>
      <c r="G930" s="30"/>
      <c r="H930" s="30"/>
      <c r="I930" s="30"/>
      <c r="J930" s="30"/>
      <c r="K930" s="30"/>
      <c r="L930" s="30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30"/>
      <c r="B931" s="5"/>
      <c r="C931" s="5"/>
      <c r="D931" s="30"/>
      <c r="E931" s="5"/>
      <c r="F931" s="30"/>
      <c r="G931" s="30"/>
      <c r="H931" s="30"/>
      <c r="I931" s="30"/>
      <c r="J931" s="30"/>
      <c r="K931" s="30"/>
      <c r="L931" s="30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30"/>
      <c r="B932" s="5"/>
      <c r="C932" s="5"/>
      <c r="D932" s="30"/>
      <c r="E932" s="5"/>
      <c r="F932" s="30"/>
      <c r="G932" s="30"/>
      <c r="H932" s="30"/>
      <c r="I932" s="30"/>
      <c r="J932" s="30"/>
      <c r="K932" s="30"/>
      <c r="L932" s="30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30"/>
      <c r="B933" s="5"/>
      <c r="C933" s="5"/>
      <c r="D933" s="30"/>
      <c r="E933" s="5"/>
      <c r="F933" s="30"/>
      <c r="G933" s="30"/>
      <c r="H933" s="30"/>
      <c r="I933" s="30"/>
      <c r="J933" s="30"/>
      <c r="K933" s="30"/>
      <c r="L933" s="30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30"/>
      <c r="B934" s="5"/>
      <c r="C934" s="5"/>
      <c r="D934" s="30"/>
      <c r="E934" s="5"/>
      <c r="F934" s="30"/>
      <c r="G934" s="30"/>
      <c r="H934" s="30"/>
      <c r="I934" s="30"/>
      <c r="J934" s="30"/>
      <c r="K934" s="30"/>
      <c r="L934" s="30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30"/>
      <c r="B935" s="5"/>
      <c r="C935" s="5"/>
      <c r="D935" s="30"/>
      <c r="E935" s="5"/>
      <c r="F935" s="30"/>
      <c r="G935" s="30"/>
      <c r="H935" s="30"/>
      <c r="I935" s="30"/>
      <c r="J935" s="30"/>
      <c r="K935" s="30"/>
      <c r="L935" s="30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30"/>
      <c r="B936" s="5"/>
      <c r="C936" s="5"/>
      <c r="D936" s="30"/>
      <c r="E936" s="5"/>
      <c r="F936" s="30"/>
      <c r="G936" s="30"/>
      <c r="H936" s="30"/>
      <c r="I936" s="30"/>
      <c r="J936" s="30"/>
      <c r="K936" s="30"/>
      <c r="L936" s="30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30"/>
      <c r="B937" s="5"/>
      <c r="C937" s="5"/>
      <c r="D937" s="30"/>
      <c r="E937" s="5"/>
      <c r="F937" s="30"/>
      <c r="G937" s="30"/>
      <c r="H937" s="30"/>
      <c r="I937" s="30"/>
      <c r="J937" s="30"/>
      <c r="K937" s="30"/>
      <c r="L937" s="30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30"/>
      <c r="B938" s="5"/>
      <c r="C938" s="5"/>
      <c r="D938" s="30"/>
      <c r="E938" s="5"/>
      <c r="F938" s="30"/>
      <c r="G938" s="30"/>
      <c r="H938" s="30"/>
      <c r="I938" s="30"/>
      <c r="J938" s="30"/>
      <c r="K938" s="30"/>
      <c r="L938" s="30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30"/>
      <c r="B939" s="5"/>
      <c r="C939" s="5"/>
      <c r="D939" s="30"/>
      <c r="E939" s="5"/>
      <c r="F939" s="30"/>
      <c r="G939" s="30"/>
      <c r="H939" s="30"/>
      <c r="I939" s="30"/>
      <c r="J939" s="30"/>
      <c r="K939" s="30"/>
      <c r="L939" s="30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30"/>
      <c r="B940" s="5"/>
      <c r="C940" s="5"/>
      <c r="D940" s="30"/>
      <c r="E940" s="5"/>
      <c r="F940" s="30"/>
      <c r="G940" s="30"/>
      <c r="H940" s="30"/>
      <c r="I940" s="30"/>
      <c r="J940" s="30"/>
      <c r="K940" s="30"/>
      <c r="L940" s="30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30"/>
      <c r="B941" s="5"/>
      <c r="C941" s="5"/>
      <c r="D941" s="30"/>
      <c r="E941" s="5"/>
      <c r="F941" s="30"/>
      <c r="G941" s="30"/>
      <c r="H941" s="30"/>
      <c r="I941" s="30"/>
      <c r="J941" s="30"/>
      <c r="K941" s="30"/>
      <c r="L941" s="30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30"/>
      <c r="B942" s="5"/>
      <c r="C942" s="5"/>
      <c r="D942" s="30"/>
      <c r="E942" s="5"/>
      <c r="F942" s="30"/>
      <c r="G942" s="30"/>
      <c r="H942" s="30"/>
      <c r="I942" s="30"/>
      <c r="J942" s="30"/>
      <c r="K942" s="30"/>
      <c r="L942" s="30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30"/>
      <c r="B943" s="5"/>
      <c r="C943" s="5"/>
      <c r="D943" s="30"/>
      <c r="E943" s="5"/>
      <c r="F943" s="30"/>
      <c r="G943" s="30"/>
      <c r="H943" s="30"/>
      <c r="I943" s="30"/>
      <c r="J943" s="30"/>
      <c r="K943" s="30"/>
      <c r="L943" s="30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30"/>
      <c r="B944" s="5"/>
      <c r="C944" s="5"/>
      <c r="D944" s="30"/>
      <c r="E944" s="5"/>
      <c r="F944" s="30"/>
      <c r="G944" s="30"/>
      <c r="H944" s="30"/>
      <c r="I944" s="30"/>
      <c r="J944" s="30"/>
      <c r="K944" s="30"/>
      <c r="L944" s="30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30"/>
      <c r="B945" s="5"/>
      <c r="C945" s="5"/>
      <c r="D945" s="30"/>
      <c r="E945" s="5"/>
      <c r="F945" s="30"/>
      <c r="G945" s="30"/>
      <c r="H945" s="30"/>
      <c r="I945" s="30"/>
      <c r="J945" s="30"/>
      <c r="K945" s="30"/>
      <c r="L945" s="30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30"/>
      <c r="B946" s="5"/>
      <c r="C946" s="5"/>
      <c r="D946" s="30"/>
      <c r="E946" s="5"/>
      <c r="F946" s="30"/>
      <c r="G946" s="30"/>
      <c r="H946" s="30"/>
      <c r="I946" s="30"/>
      <c r="J946" s="30"/>
      <c r="K946" s="30"/>
      <c r="L946" s="30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30"/>
      <c r="B947" s="5"/>
      <c r="C947" s="5"/>
      <c r="D947" s="30"/>
      <c r="E947" s="5"/>
      <c r="F947" s="30"/>
      <c r="G947" s="30"/>
      <c r="H947" s="30"/>
      <c r="I947" s="30"/>
      <c r="J947" s="30"/>
      <c r="K947" s="30"/>
      <c r="L947" s="30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30"/>
      <c r="B948" s="5"/>
      <c r="C948" s="5"/>
      <c r="D948" s="30"/>
      <c r="E948" s="5"/>
      <c r="F948" s="30"/>
      <c r="G948" s="30"/>
      <c r="H948" s="30"/>
      <c r="I948" s="30"/>
      <c r="J948" s="30"/>
      <c r="K948" s="30"/>
      <c r="L948" s="30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30"/>
      <c r="B949" s="5"/>
      <c r="C949" s="5"/>
      <c r="D949" s="30"/>
      <c r="E949" s="5"/>
      <c r="F949" s="30"/>
      <c r="G949" s="30"/>
      <c r="H949" s="30"/>
      <c r="I949" s="30"/>
      <c r="J949" s="30"/>
      <c r="K949" s="30"/>
      <c r="L949" s="30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30"/>
      <c r="B950" s="5"/>
      <c r="C950" s="5"/>
      <c r="D950" s="30"/>
      <c r="E950" s="5"/>
      <c r="F950" s="30"/>
      <c r="G950" s="30"/>
      <c r="H950" s="30"/>
      <c r="I950" s="30"/>
      <c r="J950" s="30"/>
      <c r="K950" s="30"/>
      <c r="L950" s="30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30"/>
      <c r="B951" s="5"/>
      <c r="C951" s="5"/>
      <c r="D951" s="30"/>
      <c r="E951" s="5"/>
      <c r="F951" s="30"/>
      <c r="G951" s="30"/>
      <c r="H951" s="30"/>
      <c r="I951" s="30"/>
      <c r="J951" s="30"/>
      <c r="K951" s="30"/>
      <c r="L951" s="30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30"/>
      <c r="B952" s="5"/>
      <c r="C952" s="5"/>
      <c r="D952" s="30"/>
      <c r="E952" s="5"/>
      <c r="F952" s="30"/>
      <c r="G952" s="30"/>
      <c r="H952" s="30"/>
      <c r="I952" s="30"/>
      <c r="J952" s="30"/>
      <c r="K952" s="30"/>
      <c r="L952" s="30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30"/>
      <c r="B953" s="5"/>
      <c r="C953" s="5"/>
      <c r="D953" s="30"/>
      <c r="E953" s="5"/>
      <c r="F953" s="30"/>
      <c r="G953" s="30"/>
      <c r="H953" s="30"/>
      <c r="I953" s="30"/>
      <c r="J953" s="30"/>
      <c r="K953" s="30"/>
      <c r="L953" s="30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30"/>
      <c r="B954" s="5"/>
      <c r="C954" s="5"/>
      <c r="D954" s="30"/>
      <c r="E954" s="5"/>
      <c r="F954" s="30"/>
      <c r="G954" s="30"/>
      <c r="H954" s="30"/>
      <c r="I954" s="30"/>
      <c r="J954" s="30"/>
      <c r="K954" s="30"/>
      <c r="L954" s="30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30"/>
      <c r="B955" s="5"/>
      <c r="C955" s="5"/>
      <c r="D955" s="30"/>
      <c r="E955" s="5"/>
      <c r="F955" s="30"/>
      <c r="G955" s="30"/>
      <c r="H955" s="30"/>
      <c r="I955" s="30"/>
      <c r="J955" s="30"/>
      <c r="K955" s="30"/>
      <c r="L955" s="30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30"/>
      <c r="B956" s="5"/>
      <c r="C956" s="5"/>
      <c r="D956" s="30"/>
      <c r="E956" s="5"/>
      <c r="F956" s="30"/>
      <c r="G956" s="30"/>
      <c r="H956" s="30"/>
      <c r="I956" s="30"/>
      <c r="J956" s="30"/>
      <c r="K956" s="30"/>
      <c r="L956" s="30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30"/>
      <c r="B957" s="5"/>
      <c r="C957" s="5"/>
      <c r="D957" s="30"/>
      <c r="E957" s="5"/>
      <c r="F957" s="30"/>
      <c r="G957" s="30"/>
      <c r="H957" s="30"/>
      <c r="I957" s="30"/>
      <c r="J957" s="30"/>
      <c r="K957" s="30"/>
      <c r="L957" s="30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30"/>
      <c r="B958" s="5"/>
      <c r="C958" s="5"/>
      <c r="D958" s="30"/>
      <c r="E958" s="5"/>
      <c r="F958" s="30"/>
      <c r="G958" s="30"/>
      <c r="H958" s="30"/>
      <c r="I958" s="30"/>
      <c r="J958" s="30"/>
      <c r="K958" s="30"/>
      <c r="L958" s="30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30"/>
      <c r="B959" s="5"/>
      <c r="C959" s="5"/>
      <c r="D959" s="30"/>
      <c r="E959" s="5"/>
      <c r="F959" s="30"/>
      <c r="G959" s="30"/>
      <c r="H959" s="30"/>
      <c r="I959" s="30"/>
      <c r="J959" s="30"/>
      <c r="K959" s="30"/>
      <c r="L959" s="30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30"/>
      <c r="B960" s="5"/>
      <c r="C960" s="5"/>
      <c r="D960" s="30"/>
      <c r="E960" s="5"/>
      <c r="F960" s="30"/>
      <c r="G960" s="30"/>
      <c r="H960" s="30"/>
      <c r="I960" s="30"/>
      <c r="J960" s="30"/>
      <c r="K960" s="30"/>
      <c r="L960" s="30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30"/>
      <c r="B961" s="5"/>
      <c r="C961" s="5"/>
      <c r="D961" s="30"/>
      <c r="E961" s="5"/>
      <c r="F961" s="30"/>
      <c r="G961" s="30"/>
      <c r="H961" s="30"/>
      <c r="I961" s="30"/>
      <c r="J961" s="30"/>
      <c r="K961" s="30"/>
      <c r="L961" s="30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30"/>
      <c r="B962" s="5"/>
      <c r="C962" s="5"/>
      <c r="D962" s="30"/>
      <c r="E962" s="5"/>
      <c r="F962" s="30"/>
      <c r="G962" s="30"/>
      <c r="H962" s="30"/>
      <c r="I962" s="30"/>
      <c r="J962" s="30"/>
      <c r="K962" s="30"/>
      <c r="L962" s="30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30"/>
      <c r="B963" s="5"/>
      <c r="C963" s="5"/>
      <c r="D963" s="30"/>
      <c r="E963" s="5"/>
      <c r="F963" s="30"/>
      <c r="G963" s="30"/>
      <c r="H963" s="30"/>
      <c r="I963" s="30"/>
      <c r="J963" s="30"/>
      <c r="K963" s="30"/>
      <c r="L963" s="30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30"/>
      <c r="B964" s="5"/>
      <c r="C964" s="5"/>
      <c r="D964" s="30"/>
      <c r="E964" s="5"/>
      <c r="F964" s="30"/>
      <c r="G964" s="30"/>
      <c r="H964" s="30"/>
      <c r="I964" s="30"/>
      <c r="J964" s="30"/>
      <c r="K964" s="30"/>
      <c r="L964" s="30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30"/>
      <c r="B965" s="5"/>
      <c r="C965" s="5"/>
      <c r="D965" s="30"/>
      <c r="E965" s="5"/>
      <c r="F965" s="30"/>
      <c r="G965" s="30"/>
      <c r="H965" s="30"/>
      <c r="I965" s="30"/>
      <c r="J965" s="30"/>
      <c r="K965" s="30"/>
      <c r="L965" s="30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30"/>
      <c r="B966" s="5"/>
      <c r="C966" s="5"/>
      <c r="D966" s="30"/>
      <c r="E966" s="5"/>
      <c r="F966" s="30"/>
      <c r="G966" s="30"/>
      <c r="H966" s="30"/>
      <c r="I966" s="30"/>
      <c r="J966" s="30"/>
      <c r="K966" s="30"/>
      <c r="L966" s="30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30"/>
      <c r="B967" s="5"/>
      <c r="C967" s="5"/>
      <c r="D967" s="30"/>
      <c r="E967" s="5"/>
      <c r="F967" s="30"/>
      <c r="G967" s="30"/>
      <c r="H967" s="30"/>
      <c r="I967" s="30"/>
      <c r="J967" s="30"/>
      <c r="K967" s="30"/>
      <c r="L967" s="30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30"/>
      <c r="B968" s="5"/>
      <c r="C968" s="5"/>
      <c r="D968" s="30"/>
      <c r="E968" s="5"/>
      <c r="F968" s="30"/>
      <c r="G968" s="30"/>
      <c r="H968" s="30"/>
      <c r="I968" s="30"/>
      <c r="J968" s="30"/>
      <c r="K968" s="30"/>
      <c r="L968" s="30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30"/>
      <c r="B969" s="5"/>
      <c r="C969" s="5"/>
      <c r="D969" s="30"/>
      <c r="E969" s="5"/>
      <c r="F969" s="30"/>
      <c r="G969" s="30"/>
      <c r="H969" s="30"/>
      <c r="I969" s="30"/>
      <c r="J969" s="30"/>
      <c r="K969" s="30"/>
      <c r="L969" s="30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30"/>
      <c r="B970" s="5"/>
      <c r="C970" s="5"/>
      <c r="D970" s="30"/>
      <c r="E970" s="5"/>
      <c r="F970" s="30"/>
      <c r="G970" s="30"/>
      <c r="H970" s="30"/>
      <c r="I970" s="30"/>
      <c r="J970" s="30"/>
      <c r="K970" s="30"/>
      <c r="L970" s="30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30"/>
      <c r="B971" s="5"/>
      <c r="C971" s="5"/>
      <c r="D971" s="30"/>
      <c r="E971" s="5"/>
      <c r="F971" s="30"/>
      <c r="G971" s="30"/>
      <c r="H971" s="30"/>
      <c r="I971" s="30"/>
      <c r="J971" s="30"/>
      <c r="K971" s="30"/>
      <c r="L971" s="30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30"/>
      <c r="B972" s="5"/>
      <c r="C972" s="5"/>
      <c r="D972" s="30"/>
      <c r="E972" s="5"/>
      <c r="F972" s="30"/>
      <c r="G972" s="30"/>
      <c r="H972" s="30"/>
      <c r="I972" s="30"/>
      <c r="J972" s="30"/>
      <c r="K972" s="30"/>
      <c r="L972" s="30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30"/>
      <c r="B973" s="5"/>
      <c r="C973" s="5"/>
      <c r="D973" s="30"/>
      <c r="E973" s="5"/>
      <c r="F973" s="30"/>
      <c r="G973" s="30"/>
      <c r="H973" s="30"/>
      <c r="I973" s="30"/>
      <c r="J973" s="30"/>
      <c r="K973" s="30"/>
      <c r="L973" s="30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30"/>
      <c r="B974" s="5"/>
      <c r="C974" s="5"/>
      <c r="D974" s="30"/>
      <c r="E974" s="5"/>
      <c r="F974" s="30"/>
      <c r="G974" s="30"/>
      <c r="H974" s="30"/>
      <c r="I974" s="30"/>
      <c r="J974" s="30"/>
      <c r="K974" s="30"/>
      <c r="L974" s="30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30"/>
      <c r="B975" s="5"/>
      <c r="C975" s="5"/>
      <c r="D975" s="30"/>
      <c r="E975" s="5"/>
      <c r="F975" s="30"/>
      <c r="G975" s="30"/>
      <c r="H975" s="30"/>
      <c r="I975" s="30"/>
      <c r="J975" s="30"/>
      <c r="K975" s="30"/>
      <c r="L975" s="30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30"/>
      <c r="B976" s="5"/>
      <c r="C976" s="5"/>
      <c r="D976" s="30"/>
      <c r="E976" s="5"/>
      <c r="F976" s="30"/>
      <c r="G976" s="30"/>
      <c r="H976" s="30"/>
      <c r="I976" s="30"/>
      <c r="J976" s="30"/>
      <c r="K976" s="30"/>
      <c r="L976" s="30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30"/>
      <c r="B977" s="5"/>
      <c r="C977" s="5"/>
      <c r="D977" s="30"/>
      <c r="E977" s="5"/>
      <c r="F977" s="30"/>
      <c r="G977" s="30"/>
      <c r="H977" s="30"/>
      <c r="I977" s="30"/>
      <c r="J977" s="30"/>
      <c r="K977" s="30"/>
      <c r="L977" s="30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30"/>
      <c r="B978" s="5"/>
      <c r="C978" s="5"/>
      <c r="D978" s="30"/>
      <c r="E978" s="5"/>
      <c r="F978" s="30"/>
      <c r="G978" s="30"/>
      <c r="H978" s="30"/>
      <c r="I978" s="30"/>
      <c r="J978" s="30"/>
      <c r="K978" s="30"/>
      <c r="L978" s="30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30"/>
      <c r="B979" s="5"/>
      <c r="C979" s="5"/>
      <c r="D979" s="30"/>
      <c r="E979" s="5"/>
      <c r="F979" s="30"/>
      <c r="G979" s="30"/>
      <c r="H979" s="30"/>
      <c r="I979" s="30"/>
      <c r="J979" s="30"/>
      <c r="K979" s="30"/>
      <c r="L979" s="30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30"/>
      <c r="B980" s="5"/>
      <c r="C980" s="5"/>
      <c r="D980" s="30"/>
      <c r="E980" s="5"/>
      <c r="F980" s="30"/>
      <c r="G980" s="30"/>
      <c r="H980" s="30"/>
      <c r="I980" s="30"/>
      <c r="J980" s="30"/>
      <c r="K980" s="30"/>
      <c r="L980" s="30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30"/>
      <c r="B981" s="5"/>
      <c r="C981" s="5"/>
      <c r="D981" s="30"/>
      <c r="E981" s="5"/>
      <c r="F981" s="30"/>
      <c r="G981" s="30"/>
      <c r="H981" s="30"/>
      <c r="I981" s="30"/>
      <c r="J981" s="30"/>
      <c r="K981" s="30"/>
      <c r="L981" s="30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30"/>
      <c r="B982" s="5"/>
      <c r="C982" s="5"/>
      <c r="D982" s="30"/>
      <c r="E982" s="5"/>
      <c r="F982" s="30"/>
      <c r="G982" s="30"/>
      <c r="H982" s="30"/>
      <c r="I982" s="30"/>
      <c r="J982" s="30"/>
      <c r="K982" s="30"/>
      <c r="L982" s="30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30"/>
      <c r="B983" s="5"/>
      <c r="C983" s="5"/>
      <c r="D983" s="30"/>
      <c r="E983" s="5"/>
      <c r="F983" s="30"/>
      <c r="G983" s="30"/>
      <c r="H983" s="30"/>
      <c r="I983" s="30"/>
      <c r="J983" s="30"/>
      <c r="K983" s="30"/>
      <c r="L983" s="30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30"/>
      <c r="B984" s="5"/>
      <c r="C984" s="5"/>
      <c r="D984" s="30"/>
      <c r="E984" s="5"/>
      <c r="F984" s="30"/>
      <c r="G984" s="30"/>
      <c r="H984" s="30"/>
      <c r="I984" s="30"/>
      <c r="J984" s="30"/>
      <c r="K984" s="30"/>
      <c r="L984" s="30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30"/>
      <c r="B985" s="5"/>
      <c r="C985" s="5"/>
      <c r="D985" s="30"/>
      <c r="E985" s="5"/>
      <c r="F985" s="30"/>
      <c r="G985" s="30"/>
      <c r="H985" s="30"/>
      <c r="I985" s="30"/>
      <c r="J985" s="30"/>
      <c r="K985" s="30"/>
      <c r="L985" s="30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30"/>
      <c r="B986" s="5"/>
      <c r="C986" s="5"/>
      <c r="D986" s="30"/>
      <c r="E986" s="5"/>
      <c r="F986" s="30"/>
      <c r="G986" s="30"/>
      <c r="H986" s="30"/>
      <c r="I986" s="30"/>
      <c r="J986" s="30"/>
      <c r="K986" s="30"/>
      <c r="L986" s="30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30"/>
      <c r="B987" s="5"/>
      <c r="C987" s="5"/>
      <c r="D987" s="30"/>
      <c r="E987" s="5"/>
      <c r="F987" s="30"/>
      <c r="G987" s="30"/>
      <c r="H987" s="30"/>
      <c r="I987" s="30"/>
      <c r="J987" s="30"/>
      <c r="K987" s="30"/>
      <c r="L987" s="30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30"/>
      <c r="B988" s="5"/>
      <c r="C988" s="5"/>
      <c r="D988" s="30"/>
      <c r="E988" s="5"/>
      <c r="F988" s="30"/>
      <c r="G988" s="30"/>
      <c r="H988" s="30"/>
      <c r="I988" s="30"/>
      <c r="J988" s="30"/>
      <c r="K988" s="30"/>
      <c r="L988" s="30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30"/>
      <c r="B989" s="5"/>
      <c r="C989" s="5"/>
      <c r="D989" s="30"/>
      <c r="E989" s="5"/>
      <c r="F989" s="30"/>
      <c r="G989" s="30"/>
      <c r="H989" s="30"/>
      <c r="I989" s="30"/>
      <c r="J989" s="30"/>
      <c r="K989" s="30"/>
      <c r="L989" s="30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30"/>
      <c r="B990" s="5"/>
      <c r="C990" s="5"/>
      <c r="D990" s="30"/>
      <c r="E990" s="5"/>
      <c r="F990" s="30"/>
      <c r="G990" s="30"/>
      <c r="H990" s="30"/>
      <c r="I990" s="30"/>
      <c r="J990" s="30"/>
      <c r="K990" s="30"/>
      <c r="L990" s="30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30"/>
      <c r="B991" s="5"/>
      <c r="C991" s="5"/>
      <c r="D991" s="30"/>
      <c r="E991" s="5"/>
      <c r="F991" s="30"/>
      <c r="G991" s="30"/>
      <c r="H991" s="30"/>
      <c r="I991" s="30"/>
      <c r="J991" s="30"/>
      <c r="K991" s="30"/>
      <c r="L991" s="30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30"/>
      <c r="B992" s="5"/>
      <c r="C992" s="5"/>
      <c r="D992" s="30"/>
      <c r="E992" s="5"/>
      <c r="F992" s="30"/>
      <c r="G992" s="30"/>
      <c r="H992" s="30"/>
      <c r="I992" s="30"/>
      <c r="J992" s="30"/>
      <c r="K992" s="30"/>
      <c r="L992" s="30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30"/>
      <c r="B993" s="5"/>
      <c r="C993" s="5"/>
      <c r="D993" s="30"/>
      <c r="E993" s="5"/>
      <c r="F993" s="30"/>
      <c r="G993" s="30"/>
      <c r="H993" s="30"/>
      <c r="I993" s="30"/>
      <c r="J993" s="30"/>
      <c r="K993" s="30"/>
      <c r="L993" s="30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30"/>
      <c r="B994" s="5"/>
      <c r="C994" s="5"/>
      <c r="D994" s="30"/>
      <c r="E994" s="5"/>
      <c r="F994" s="30"/>
      <c r="G994" s="30"/>
      <c r="H994" s="30"/>
      <c r="I994" s="30"/>
      <c r="J994" s="30"/>
      <c r="K994" s="30"/>
      <c r="L994" s="30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30"/>
      <c r="B995" s="5"/>
      <c r="C995" s="5"/>
      <c r="D995" s="30"/>
      <c r="E995" s="5"/>
      <c r="F995" s="30"/>
      <c r="G995" s="30"/>
      <c r="H995" s="30"/>
      <c r="I995" s="30"/>
      <c r="J995" s="30"/>
      <c r="K995" s="30"/>
      <c r="L995" s="30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30"/>
      <c r="B996" s="5"/>
      <c r="C996" s="5"/>
      <c r="D996" s="30"/>
      <c r="E996" s="5"/>
      <c r="F996" s="30"/>
      <c r="G996" s="30"/>
      <c r="H996" s="30"/>
      <c r="I996" s="30"/>
      <c r="J996" s="30"/>
      <c r="K996" s="30"/>
      <c r="L996" s="30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30"/>
      <c r="B997" s="5"/>
      <c r="C997" s="5"/>
      <c r="D997" s="30"/>
      <c r="E997" s="5"/>
      <c r="F997" s="30"/>
      <c r="G997" s="30"/>
      <c r="H997" s="30"/>
      <c r="I997" s="30"/>
      <c r="J997" s="30"/>
      <c r="K997" s="30"/>
      <c r="L997" s="30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30"/>
      <c r="B998" s="5"/>
      <c r="C998" s="5"/>
      <c r="D998" s="30"/>
      <c r="E998" s="5"/>
      <c r="F998" s="30"/>
      <c r="G998" s="30"/>
      <c r="H998" s="30"/>
      <c r="I998" s="30"/>
      <c r="J998" s="30"/>
      <c r="K998" s="30"/>
      <c r="L998" s="30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30"/>
      <c r="B999" s="5"/>
      <c r="C999" s="5"/>
      <c r="D999" s="30"/>
      <c r="E999" s="5"/>
      <c r="F999" s="30"/>
      <c r="G999" s="30"/>
      <c r="H999" s="30"/>
      <c r="I999" s="30"/>
      <c r="J999" s="30"/>
      <c r="K999" s="30"/>
      <c r="L999" s="30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30"/>
      <c r="B1000" s="5"/>
      <c r="C1000" s="5"/>
      <c r="D1000" s="30"/>
      <c r="E1000" s="5"/>
      <c r="F1000" s="30"/>
      <c r="G1000" s="30"/>
      <c r="H1000" s="30"/>
      <c r="I1000" s="30"/>
      <c r="J1000" s="30"/>
      <c r="K1000" s="30"/>
      <c r="L1000" s="30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L1"/>
  </mergeCells>
  <printOptions/>
  <pageMargins bottom="0.7874015748031497" footer="0.0" header="0.0" left="0.31496062992125984" right="0.31496062992125984" top="0.7874015748031497"/>
  <pageSetup paperSize="9" orientation="landscape"/>
  <rowBreaks count="1" manualBreakCount="1">
    <brk id="58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41.57"/>
    <col customWidth="1" min="3" max="3" width="15.71"/>
    <col customWidth="1" min="4" max="4" width="6.57"/>
    <col customWidth="1" min="5" max="5" width="42.14"/>
    <col customWidth="1" min="6" max="6" width="10.86"/>
    <col customWidth="1" min="7" max="7" width="11.86"/>
    <col customWidth="1" min="8" max="8" width="14.29"/>
    <col customWidth="1" min="9" max="9" width="15.43"/>
    <col customWidth="1" min="10" max="10" width="14.43"/>
    <col customWidth="1" min="11" max="11" width="13.86"/>
    <col customWidth="1" min="12" max="12" width="11.43"/>
    <col customWidth="1" min="13" max="13" width="1.14"/>
    <col customWidth="1" hidden="1" min="14" max="14" width="8.86"/>
    <col customWidth="1" min="15" max="26" width="8.71"/>
  </cols>
  <sheetData>
    <row r="1" ht="126.0" customHeight="1">
      <c r="A1" s="36" t="s">
        <v>621</v>
      </c>
      <c r="M1" s="34"/>
      <c r="N1" s="34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2.75" customHeight="1">
      <c r="A2" s="1" t="s">
        <v>331</v>
      </c>
      <c r="B2" s="2" t="s">
        <v>332</v>
      </c>
      <c r="C2" s="2" t="s">
        <v>328</v>
      </c>
      <c r="D2" s="1" t="s">
        <v>323</v>
      </c>
      <c r="E2" s="1" t="s">
        <v>333</v>
      </c>
      <c r="F2" s="1" t="s">
        <v>334</v>
      </c>
      <c r="G2" s="1" t="s">
        <v>335</v>
      </c>
      <c r="H2" s="1" t="s">
        <v>326</v>
      </c>
      <c r="I2" s="1" t="s">
        <v>336</v>
      </c>
      <c r="J2" s="1" t="s">
        <v>337</v>
      </c>
      <c r="K2" s="1" t="s">
        <v>338</v>
      </c>
      <c r="L2" s="1" t="s">
        <v>339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6">
        <v>2962619.0</v>
      </c>
      <c r="B3" s="7" t="s">
        <v>54</v>
      </c>
      <c r="C3" s="6" t="s">
        <v>447</v>
      </c>
      <c r="D3" s="6">
        <v>103.0</v>
      </c>
      <c r="E3" s="13" t="s">
        <v>32</v>
      </c>
      <c r="F3" s="6" t="s">
        <v>341</v>
      </c>
      <c r="G3" s="6" t="s">
        <v>341</v>
      </c>
      <c r="H3" s="6">
        <v>1.0</v>
      </c>
      <c r="I3" s="6" t="s">
        <v>342</v>
      </c>
      <c r="J3" s="9">
        <v>83.5</v>
      </c>
      <c r="K3" s="9">
        <v>83.0</v>
      </c>
      <c r="L3" s="9">
        <v>83.25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6">
        <v>2946183.0</v>
      </c>
      <c r="B4" s="7" t="s">
        <v>42</v>
      </c>
      <c r="C4" s="6" t="s">
        <v>449</v>
      </c>
      <c r="D4" s="6">
        <v>103.0</v>
      </c>
      <c r="E4" s="13" t="s">
        <v>32</v>
      </c>
      <c r="F4" s="6" t="s">
        <v>341</v>
      </c>
      <c r="G4" s="6" t="s">
        <v>341</v>
      </c>
      <c r="H4" s="6">
        <v>2.0</v>
      </c>
      <c r="I4" s="6" t="s">
        <v>342</v>
      </c>
      <c r="J4" s="9">
        <v>76.5</v>
      </c>
      <c r="K4" s="9">
        <v>83.5</v>
      </c>
      <c r="L4" s="9">
        <v>80.0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6">
        <v>2963185.0</v>
      </c>
      <c r="B5" s="7" t="s">
        <v>43</v>
      </c>
      <c r="C5" s="6" t="s">
        <v>450</v>
      </c>
      <c r="D5" s="6">
        <v>103.0</v>
      </c>
      <c r="E5" s="13" t="s">
        <v>32</v>
      </c>
      <c r="F5" s="6" t="s">
        <v>341</v>
      </c>
      <c r="G5" s="6" t="s">
        <v>341</v>
      </c>
      <c r="H5" s="6">
        <v>3.0</v>
      </c>
      <c r="I5" s="6" t="s">
        <v>342</v>
      </c>
      <c r="J5" s="9">
        <v>79.5</v>
      </c>
      <c r="K5" s="9">
        <v>76.5</v>
      </c>
      <c r="L5" s="9">
        <v>78.0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6">
        <v>2952139.0</v>
      </c>
      <c r="B6" s="7" t="s">
        <v>44</v>
      </c>
      <c r="C6" s="6" t="s">
        <v>451</v>
      </c>
      <c r="D6" s="6">
        <v>103.0</v>
      </c>
      <c r="E6" s="13" t="s">
        <v>32</v>
      </c>
      <c r="F6" s="6" t="s">
        <v>341</v>
      </c>
      <c r="G6" s="6" t="s">
        <v>341</v>
      </c>
      <c r="H6" s="6">
        <v>4.0</v>
      </c>
      <c r="I6" s="6" t="s">
        <v>342</v>
      </c>
      <c r="J6" s="9">
        <v>74.0</v>
      </c>
      <c r="K6" s="9">
        <v>71.5</v>
      </c>
      <c r="L6" s="9">
        <v>72.75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6">
        <v>2948493.0</v>
      </c>
      <c r="B7" s="7" t="s">
        <v>40</v>
      </c>
      <c r="C7" s="6" t="s">
        <v>452</v>
      </c>
      <c r="D7" s="6">
        <v>103.0</v>
      </c>
      <c r="E7" s="13" t="s">
        <v>32</v>
      </c>
      <c r="F7" s="6" t="s">
        <v>341</v>
      </c>
      <c r="G7" s="6" t="s">
        <v>341</v>
      </c>
      <c r="H7" s="6">
        <v>5.0</v>
      </c>
      <c r="I7" s="6" t="s">
        <v>342</v>
      </c>
      <c r="J7" s="9">
        <v>72.35</v>
      </c>
      <c r="K7" s="9">
        <v>68.75</v>
      </c>
      <c r="L7" s="9">
        <v>70.55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6">
        <v>2964486.0</v>
      </c>
      <c r="B8" s="7" t="s">
        <v>321</v>
      </c>
      <c r="C8" s="6" t="s">
        <v>362</v>
      </c>
      <c r="D8" s="6">
        <v>103.0</v>
      </c>
      <c r="E8" s="13" t="s">
        <v>32</v>
      </c>
      <c r="F8" s="6" t="s">
        <v>341</v>
      </c>
      <c r="G8" s="6" t="s">
        <v>341</v>
      </c>
      <c r="H8" s="6">
        <v>6.0</v>
      </c>
      <c r="I8" s="6" t="s">
        <v>342</v>
      </c>
      <c r="J8" s="9">
        <v>71.5</v>
      </c>
      <c r="K8" s="9">
        <v>69.5</v>
      </c>
      <c r="L8" s="9">
        <v>70.5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>
        <v>2948614.0</v>
      </c>
      <c r="B9" s="7" t="s">
        <v>50</v>
      </c>
      <c r="C9" s="6" t="s">
        <v>453</v>
      </c>
      <c r="D9" s="6">
        <v>103.0</v>
      </c>
      <c r="E9" s="13" t="s">
        <v>32</v>
      </c>
      <c r="F9" s="6" t="s">
        <v>341</v>
      </c>
      <c r="G9" s="6" t="s">
        <v>341</v>
      </c>
      <c r="H9" s="6">
        <v>7.0</v>
      </c>
      <c r="I9" s="6" t="s">
        <v>342</v>
      </c>
      <c r="J9" s="9">
        <v>62.0</v>
      </c>
      <c r="K9" s="9">
        <v>70.0</v>
      </c>
      <c r="L9" s="9">
        <v>66.0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6">
        <v>2962195.0</v>
      </c>
      <c r="B10" s="7" t="s">
        <v>51</v>
      </c>
      <c r="C10" s="6" t="s">
        <v>454</v>
      </c>
      <c r="D10" s="6">
        <v>103.0</v>
      </c>
      <c r="E10" s="13" t="s">
        <v>32</v>
      </c>
      <c r="F10" s="6" t="s">
        <v>370</v>
      </c>
      <c r="G10" s="6" t="s">
        <v>370</v>
      </c>
      <c r="H10" s="6">
        <v>1.0</v>
      </c>
      <c r="I10" s="6" t="s">
        <v>342</v>
      </c>
      <c r="J10" s="9">
        <v>85.9</v>
      </c>
      <c r="K10" s="9">
        <v>88.35</v>
      </c>
      <c r="L10" s="9">
        <v>87.125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6">
        <v>2948031.0</v>
      </c>
      <c r="B11" s="7" t="s">
        <v>41</v>
      </c>
      <c r="C11" s="6" t="s">
        <v>455</v>
      </c>
      <c r="D11" s="6">
        <v>103.0</v>
      </c>
      <c r="E11" s="13" t="s">
        <v>32</v>
      </c>
      <c r="F11" s="6" t="s">
        <v>370</v>
      </c>
      <c r="G11" s="6" t="s">
        <v>370</v>
      </c>
      <c r="H11" s="6">
        <v>2.0</v>
      </c>
      <c r="I11" s="6" t="s">
        <v>342</v>
      </c>
      <c r="J11" s="9">
        <v>75.25</v>
      </c>
      <c r="K11" s="9">
        <v>85.0</v>
      </c>
      <c r="L11" s="9">
        <v>80.125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6">
        <v>2947534.0</v>
      </c>
      <c r="B12" s="7" t="s">
        <v>35</v>
      </c>
      <c r="C12" s="6" t="s">
        <v>374</v>
      </c>
      <c r="D12" s="6">
        <v>103.0</v>
      </c>
      <c r="E12" s="13" t="s">
        <v>32</v>
      </c>
      <c r="F12" s="6" t="s">
        <v>370</v>
      </c>
      <c r="G12" s="6" t="s">
        <v>370</v>
      </c>
      <c r="H12" s="6">
        <v>3.0</v>
      </c>
      <c r="I12" s="6" t="s">
        <v>342</v>
      </c>
      <c r="J12" s="9">
        <v>74.0</v>
      </c>
      <c r="K12" s="9">
        <v>70.5</v>
      </c>
      <c r="L12" s="9">
        <v>72.25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6">
        <v>2947085.0</v>
      </c>
      <c r="B13" s="7" t="s">
        <v>36</v>
      </c>
      <c r="C13" s="6" t="s">
        <v>456</v>
      </c>
      <c r="D13" s="6">
        <v>103.0</v>
      </c>
      <c r="E13" s="13" t="s">
        <v>32</v>
      </c>
      <c r="F13" s="6" t="s">
        <v>457</v>
      </c>
      <c r="G13" s="6" t="s">
        <v>457</v>
      </c>
      <c r="H13" s="6">
        <v>1.0</v>
      </c>
      <c r="I13" s="6" t="s">
        <v>342</v>
      </c>
      <c r="J13" s="9">
        <v>75.0</v>
      </c>
      <c r="K13" s="9">
        <v>77.0</v>
      </c>
      <c r="L13" s="9">
        <v>76.0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6">
        <v>2963471.0</v>
      </c>
      <c r="B14" s="7" t="s">
        <v>39</v>
      </c>
      <c r="C14" s="6" t="s">
        <v>458</v>
      </c>
      <c r="D14" s="6">
        <v>103.0</v>
      </c>
      <c r="E14" s="13" t="s">
        <v>32</v>
      </c>
      <c r="F14" s="6" t="s">
        <v>351</v>
      </c>
      <c r="G14" s="6" t="s">
        <v>351</v>
      </c>
      <c r="H14" s="6">
        <v>1.0</v>
      </c>
      <c r="I14" s="6" t="s">
        <v>342</v>
      </c>
      <c r="J14" s="9">
        <v>80.5</v>
      </c>
      <c r="K14" s="9">
        <v>80.5</v>
      </c>
      <c r="L14" s="9">
        <v>80.5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6">
        <v>2955972.0</v>
      </c>
      <c r="B15" s="7" t="s">
        <v>37</v>
      </c>
      <c r="C15" s="6" t="s">
        <v>459</v>
      </c>
      <c r="D15" s="6">
        <v>103.0</v>
      </c>
      <c r="E15" s="13" t="s">
        <v>32</v>
      </c>
      <c r="F15" s="6" t="s">
        <v>351</v>
      </c>
      <c r="G15" s="6" t="s">
        <v>351</v>
      </c>
      <c r="H15" s="6">
        <v>2.0</v>
      </c>
      <c r="I15" s="6" t="s">
        <v>342</v>
      </c>
      <c r="J15" s="9">
        <v>72.25</v>
      </c>
      <c r="K15" s="9">
        <v>82.5</v>
      </c>
      <c r="L15" s="9">
        <v>77.375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6">
        <v>2947813.0</v>
      </c>
      <c r="B16" s="7" t="s">
        <v>38</v>
      </c>
      <c r="C16" s="6" t="s">
        <v>460</v>
      </c>
      <c r="D16" s="6">
        <v>103.0</v>
      </c>
      <c r="E16" s="13" t="s">
        <v>32</v>
      </c>
      <c r="F16" s="6" t="s">
        <v>354</v>
      </c>
      <c r="G16" s="6" t="s">
        <v>354</v>
      </c>
      <c r="H16" s="6">
        <v>1.0</v>
      </c>
      <c r="I16" s="6" t="s">
        <v>342</v>
      </c>
      <c r="J16" s="9">
        <v>89.0</v>
      </c>
      <c r="K16" s="9">
        <v>99.0</v>
      </c>
      <c r="L16" s="9">
        <v>94.0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6">
        <v>2960690.0</v>
      </c>
      <c r="B17" s="7" t="s">
        <v>31</v>
      </c>
      <c r="C17" s="6" t="s">
        <v>461</v>
      </c>
      <c r="D17" s="6">
        <v>103.0</v>
      </c>
      <c r="E17" s="13" t="s">
        <v>32</v>
      </c>
      <c r="F17" s="6" t="s">
        <v>354</v>
      </c>
      <c r="G17" s="6" t="s">
        <v>354</v>
      </c>
      <c r="H17" s="6">
        <v>2.0</v>
      </c>
      <c r="I17" s="6" t="s">
        <v>342</v>
      </c>
      <c r="J17" s="9">
        <v>94.5</v>
      </c>
      <c r="K17" s="9">
        <v>92.5</v>
      </c>
      <c r="L17" s="9">
        <v>93.5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6">
        <v>2947451.0</v>
      </c>
      <c r="B18" s="7" t="s">
        <v>45</v>
      </c>
      <c r="C18" s="6" t="s">
        <v>462</v>
      </c>
      <c r="D18" s="6">
        <v>103.0</v>
      </c>
      <c r="E18" s="13" t="s">
        <v>32</v>
      </c>
      <c r="F18" s="6" t="s">
        <v>354</v>
      </c>
      <c r="G18" s="6" t="s">
        <v>354</v>
      </c>
      <c r="H18" s="6">
        <v>3.0</v>
      </c>
      <c r="I18" s="6" t="s">
        <v>342</v>
      </c>
      <c r="J18" s="9">
        <v>79.5</v>
      </c>
      <c r="K18" s="9">
        <v>76.5</v>
      </c>
      <c r="L18" s="9">
        <v>78.0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6">
        <v>2946327.0</v>
      </c>
      <c r="B19" s="7" t="s">
        <v>52</v>
      </c>
      <c r="C19" s="6" t="s">
        <v>463</v>
      </c>
      <c r="D19" s="6">
        <v>103.0</v>
      </c>
      <c r="E19" s="13" t="s">
        <v>32</v>
      </c>
      <c r="F19" s="6" t="s">
        <v>354</v>
      </c>
      <c r="G19" s="6" t="s">
        <v>354</v>
      </c>
      <c r="H19" s="6">
        <v>4.0</v>
      </c>
      <c r="I19" s="6" t="s">
        <v>342</v>
      </c>
      <c r="J19" s="9">
        <v>81.25</v>
      </c>
      <c r="K19" s="9">
        <v>72.5</v>
      </c>
      <c r="L19" s="9">
        <v>76.875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6">
        <v>2960917.0</v>
      </c>
      <c r="B20" s="7" t="s">
        <v>306</v>
      </c>
      <c r="C20" s="6" t="s">
        <v>464</v>
      </c>
      <c r="D20" s="6">
        <v>103.0</v>
      </c>
      <c r="E20" s="13" t="s">
        <v>32</v>
      </c>
      <c r="F20" s="6" t="s">
        <v>356</v>
      </c>
      <c r="G20" s="6" t="s">
        <v>356</v>
      </c>
      <c r="H20" s="6">
        <v>1.0</v>
      </c>
      <c r="I20" s="6" t="s">
        <v>342</v>
      </c>
      <c r="J20" s="9">
        <v>90.0</v>
      </c>
      <c r="K20" s="9">
        <v>95.0</v>
      </c>
      <c r="L20" s="9">
        <v>92.5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6">
        <v>2952405.0</v>
      </c>
      <c r="B21" s="7" t="s">
        <v>53</v>
      </c>
      <c r="C21" s="6" t="s">
        <v>465</v>
      </c>
      <c r="D21" s="6">
        <v>103.0</v>
      </c>
      <c r="E21" s="13" t="s">
        <v>32</v>
      </c>
      <c r="F21" s="6" t="s">
        <v>356</v>
      </c>
      <c r="G21" s="6" t="s">
        <v>356</v>
      </c>
      <c r="H21" s="6">
        <v>2.0</v>
      </c>
      <c r="I21" s="6" t="s">
        <v>342</v>
      </c>
      <c r="J21" s="9">
        <v>72.5</v>
      </c>
      <c r="K21" s="9">
        <v>75.0</v>
      </c>
      <c r="L21" s="9">
        <v>73.75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6">
        <v>2962573.0</v>
      </c>
      <c r="B22" s="7" t="s">
        <v>46</v>
      </c>
      <c r="C22" s="6" t="s">
        <v>466</v>
      </c>
      <c r="D22" s="6">
        <v>103.0</v>
      </c>
      <c r="E22" s="13" t="s">
        <v>32</v>
      </c>
      <c r="F22" s="6" t="s">
        <v>356</v>
      </c>
      <c r="G22" s="6" t="s">
        <v>356</v>
      </c>
      <c r="H22" s="6">
        <v>3.0</v>
      </c>
      <c r="I22" s="6" t="s">
        <v>342</v>
      </c>
      <c r="J22" s="9">
        <v>72.5</v>
      </c>
      <c r="K22" s="9">
        <v>66.0</v>
      </c>
      <c r="L22" s="9">
        <v>69.25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6">
        <v>2945506.0</v>
      </c>
      <c r="B23" s="7" t="s">
        <v>48</v>
      </c>
      <c r="C23" s="6" t="s">
        <v>467</v>
      </c>
      <c r="D23" s="6">
        <v>103.0</v>
      </c>
      <c r="E23" s="13" t="s">
        <v>32</v>
      </c>
      <c r="F23" s="6" t="s">
        <v>354</v>
      </c>
      <c r="G23" s="6" t="s">
        <v>356</v>
      </c>
      <c r="H23" s="6">
        <v>4.0</v>
      </c>
      <c r="I23" s="6" t="s">
        <v>342</v>
      </c>
      <c r="J23" s="9">
        <v>70.0</v>
      </c>
      <c r="K23" s="9">
        <v>72.0</v>
      </c>
      <c r="L23" s="9">
        <v>71.0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6">
        <v>2963264.0</v>
      </c>
      <c r="B24" s="7" t="s">
        <v>49</v>
      </c>
      <c r="C24" s="6" t="s">
        <v>468</v>
      </c>
      <c r="D24" s="6">
        <v>103.0</v>
      </c>
      <c r="E24" s="13" t="s">
        <v>32</v>
      </c>
      <c r="F24" s="6" t="s">
        <v>354</v>
      </c>
      <c r="G24" s="6" t="s">
        <v>356</v>
      </c>
      <c r="H24" s="6">
        <v>5.0</v>
      </c>
      <c r="I24" s="6" t="s">
        <v>342</v>
      </c>
      <c r="J24" s="9">
        <v>61.0</v>
      </c>
      <c r="K24" s="9">
        <v>74.5</v>
      </c>
      <c r="L24" s="9">
        <v>67.75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6">
        <v>2948808.0</v>
      </c>
      <c r="B25" s="7" t="s">
        <v>87</v>
      </c>
      <c r="C25" s="6" t="s">
        <v>469</v>
      </c>
      <c r="D25" s="6">
        <v>104.0</v>
      </c>
      <c r="E25" s="13" t="s">
        <v>88</v>
      </c>
      <c r="F25" s="6" t="s">
        <v>341</v>
      </c>
      <c r="G25" s="6" t="s">
        <v>341</v>
      </c>
      <c r="H25" s="6">
        <v>1.0</v>
      </c>
      <c r="I25" s="6" t="s">
        <v>342</v>
      </c>
      <c r="J25" s="9">
        <v>93.5</v>
      </c>
      <c r="K25" s="9">
        <v>99.5</v>
      </c>
      <c r="L25" s="9">
        <v>96.5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6">
        <v>2959417.0</v>
      </c>
      <c r="B26" s="7" t="s">
        <v>104</v>
      </c>
      <c r="C26" s="6" t="s">
        <v>470</v>
      </c>
      <c r="D26" s="6">
        <v>104.0</v>
      </c>
      <c r="E26" s="13" t="s">
        <v>88</v>
      </c>
      <c r="F26" s="6" t="s">
        <v>341</v>
      </c>
      <c r="G26" s="6" t="s">
        <v>341</v>
      </c>
      <c r="H26" s="6">
        <v>2.0</v>
      </c>
      <c r="I26" s="6" t="s">
        <v>342</v>
      </c>
      <c r="J26" s="9">
        <v>87.0</v>
      </c>
      <c r="K26" s="9">
        <v>93.5</v>
      </c>
      <c r="L26" s="9">
        <v>90.25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6">
        <v>2960841.0</v>
      </c>
      <c r="B27" s="7" t="s">
        <v>92</v>
      </c>
      <c r="C27" s="6" t="s">
        <v>471</v>
      </c>
      <c r="D27" s="6">
        <v>104.0</v>
      </c>
      <c r="E27" s="13" t="s">
        <v>88</v>
      </c>
      <c r="F27" s="6" t="s">
        <v>341</v>
      </c>
      <c r="G27" s="6" t="s">
        <v>341</v>
      </c>
      <c r="H27" s="6">
        <v>3.0</v>
      </c>
      <c r="I27" s="6" t="s">
        <v>342</v>
      </c>
      <c r="J27" s="9">
        <v>86.5</v>
      </c>
      <c r="K27" s="9">
        <v>92.5</v>
      </c>
      <c r="L27" s="9">
        <v>89.5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6">
        <v>2962437.0</v>
      </c>
      <c r="B28" s="7" t="s">
        <v>101</v>
      </c>
      <c r="C28" s="6" t="s">
        <v>472</v>
      </c>
      <c r="D28" s="6">
        <v>104.0</v>
      </c>
      <c r="E28" s="13" t="s">
        <v>88</v>
      </c>
      <c r="F28" s="6" t="s">
        <v>341</v>
      </c>
      <c r="G28" s="6" t="s">
        <v>341</v>
      </c>
      <c r="H28" s="6">
        <v>4.0</v>
      </c>
      <c r="I28" s="6" t="s">
        <v>342</v>
      </c>
      <c r="J28" s="9">
        <v>84.0</v>
      </c>
      <c r="K28" s="9">
        <v>87.5</v>
      </c>
      <c r="L28" s="9">
        <v>85.75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6">
        <v>2959534.0</v>
      </c>
      <c r="B29" s="7" t="s">
        <v>100</v>
      </c>
      <c r="C29" s="6" t="s">
        <v>473</v>
      </c>
      <c r="D29" s="6">
        <v>104.0</v>
      </c>
      <c r="E29" s="13" t="s">
        <v>88</v>
      </c>
      <c r="F29" s="6" t="s">
        <v>341</v>
      </c>
      <c r="G29" s="6" t="s">
        <v>341</v>
      </c>
      <c r="H29" s="6">
        <v>5.0</v>
      </c>
      <c r="I29" s="6" t="s">
        <v>342</v>
      </c>
      <c r="J29" s="9">
        <v>80.0</v>
      </c>
      <c r="K29" s="9">
        <v>79.5</v>
      </c>
      <c r="L29" s="9">
        <v>79.75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6">
        <v>2962741.0</v>
      </c>
      <c r="B30" s="7" t="s">
        <v>106</v>
      </c>
      <c r="C30" s="6" t="s">
        <v>474</v>
      </c>
      <c r="D30" s="6">
        <v>104.0</v>
      </c>
      <c r="E30" s="13" t="s">
        <v>88</v>
      </c>
      <c r="F30" s="6" t="s">
        <v>341</v>
      </c>
      <c r="G30" s="6" t="s">
        <v>341</v>
      </c>
      <c r="H30" s="6">
        <v>6.0</v>
      </c>
      <c r="I30" s="6" t="s">
        <v>342</v>
      </c>
      <c r="J30" s="9">
        <v>82.0</v>
      </c>
      <c r="K30" s="9">
        <v>76.0</v>
      </c>
      <c r="L30" s="9">
        <v>79.0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6">
        <v>2964754.0</v>
      </c>
      <c r="B31" s="7" t="s">
        <v>97</v>
      </c>
      <c r="C31" s="6" t="s">
        <v>475</v>
      </c>
      <c r="D31" s="6">
        <v>104.0</v>
      </c>
      <c r="E31" s="13" t="s">
        <v>88</v>
      </c>
      <c r="F31" s="6" t="s">
        <v>341</v>
      </c>
      <c r="G31" s="6" t="s">
        <v>341</v>
      </c>
      <c r="H31" s="6">
        <v>7.0</v>
      </c>
      <c r="I31" s="6" t="s">
        <v>342</v>
      </c>
      <c r="J31" s="9">
        <v>74.5</v>
      </c>
      <c r="K31" s="9">
        <v>77.5</v>
      </c>
      <c r="L31" s="9">
        <v>76.0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6">
        <v>2952956.0</v>
      </c>
      <c r="B32" s="7" t="s">
        <v>103</v>
      </c>
      <c r="C32" s="6" t="s">
        <v>476</v>
      </c>
      <c r="D32" s="6">
        <v>104.0</v>
      </c>
      <c r="E32" s="13" t="s">
        <v>88</v>
      </c>
      <c r="F32" s="6" t="s">
        <v>341</v>
      </c>
      <c r="G32" s="6" t="s">
        <v>341</v>
      </c>
      <c r="H32" s="6">
        <v>8.0</v>
      </c>
      <c r="I32" s="6" t="s">
        <v>342</v>
      </c>
      <c r="J32" s="9">
        <v>63.5</v>
      </c>
      <c r="K32" s="9">
        <v>84.0</v>
      </c>
      <c r="L32" s="9">
        <v>73.75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6">
        <v>2965009.0</v>
      </c>
      <c r="B33" s="7" t="s">
        <v>91</v>
      </c>
      <c r="C33" s="6" t="s">
        <v>477</v>
      </c>
      <c r="D33" s="6">
        <v>104.0</v>
      </c>
      <c r="E33" s="13" t="s">
        <v>88</v>
      </c>
      <c r="F33" s="6" t="s">
        <v>341</v>
      </c>
      <c r="G33" s="6" t="s">
        <v>341</v>
      </c>
      <c r="H33" s="6">
        <v>9.0</v>
      </c>
      <c r="I33" s="6" t="s">
        <v>342</v>
      </c>
      <c r="J33" s="9">
        <v>61.9</v>
      </c>
      <c r="K33" s="9">
        <v>66.85</v>
      </c>
      <c r="L33" s="9">
        <v>64.375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6">
        <v>2947815.0</v>
      </c>
      <c r="B34" s="7" t="s">
        <v>102</v>
      </c>
      <c r="C34" s="6" t="s">
        <v>478</v>
      </c>
      <c r="D34" s="6">
        <v>104.0</v>
      </c>
      <c r="E34" s="13" t="s">
        <v>88</v>
      </c>
      <c r="F34" s="6" t="s">
        <v>341</v>
      </c>
      <c r="G34" s="6" t="s">
        <v>341</v>
      </c>
      <c r="H34" s="6">
        <v>10.0</v>
      </c>
      <c r="I34" s="6" t="s">
        <v>342</v>
      </c>
      <c r="J34" s="9">
        <v>65.5</v>
      </c>
      <c r="K34" s="9">
        <v>60.0</v>
      </c>
      <c r="L34" s="9">
        <v>62.75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6">
        <v>2964589.0</v>
      </c>
      <c r="B35" s="7" t="s">
        <v>108</v>
      </c>
      <c r="C35" s="6" t="s">
        <v>479</v>
      </c>
      <c r="D35" s="6">
        <v>104.0</v>
      </c>
      <c r="E35" s="13" t="s">
        <v>88</v>
      </c>
      <c r="F35" s="6" t="s">
        <v>370</v>
      </c>
      <c r="G35" s="6" t="s">
        <v>370</v>
      </c>
      <c r="H35" s="6">
        <v>1.0</v>
      </c>
      <c r="I35" s="6" t="s">
        <v>342</v>
      </c>
      <c r="J35" s="9">
        <v>89.0</v>
      </c>
      <c r="K35" s="9">
        <v>88.5</v>
      </c>
      <c r="L35" s="9">
        <v>88.75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6">
        <v>2947129.0</v>
      </c>
      <c r="B36" s="7" t="s">
        <v>95</v>
      </c>
      <c r="C36" s="6" t="s">
        <v>480</v>
      </c>
      <c r="D36" s="6">
        <v>104.0</v>
      </c>
      <c r="E36" s="13" t="s">
        <v>88</v>
      </c>
      <c r="F36" s="6" t="s">
        <v>370</v>
      </c>
      <c r="G36" s="6" t="s">
        <v>370</v>
      </c>
      <c r="H36" s="6">
        <v>2.0</v>
      </c>
      <c r="I36" s="6" t="s">
        <v>342</v>
      </c>
      <c r="J36" s="9">
        <v>83.5</v>
      </c>
      <c r="K36" s="9">
        <v>88.0</v>
      </c>
      <c r="L36" s="9">
        <v>85.75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6">
        <v>2964999.0</v>
      </c>
      <c r="B37" s="7" t="s">
        <v>96</v>
      </c>
      <c r="C37" s="6" t="s">
        <v>481</v>
      </c>
      <c r="D37" s="6">
        <v>104.0</v>
      </c>
      <c r="E37" s="13" t="s">
        <v>88</v>
      </c>
      <c r="F37" s="6" t="s">
        <v>370</v>
      </c>
      <c r="G37" s="6" t="s">
        <v>370</v>
      </c>
      <c r="H37" s="6">
        <v>3.0</v>
      </c>
      <c r="I37" s="6" t="s">
        <v>342</v>
      </c>
      <c r="J37" s="9">
        <v>69.0</v>
      </c>
      <c r="K37" s="9">
        <v>73.0</v>
      </c>
      <c r="L37" s="9">
        <v>71.0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6">
        <v>2947897.0</v>
      </c>
      <c r="B38" s="7" t="s">
        <v>94</v>
      </c>
      <c r="C38" s="6" t="s">
        <v>482</v>
      </c>
      <c r="D38" s="6">
        <v>104.0</v>
      </c>
      <c r="E38" s="13" t="s">
        <v>88</v>
      </c>
      <c r="F38" s="6" t="s">
        <v>370</v>
      </c>
      <c r="G38" s="6" t="s">
        <v>370</v>
      </c>
      <c r="H38" s="6">
        <v>4.0</v>
      </c>
      <c r="I38" s="6" t="s">
        <v>342</v>
      </c>
      <c r="J38" s="9">
        <v>72.25</v>
      </c>
      <c r="K38" s="9">
        <v>69.0</v>
      </c>
      <c r="L38" s="9">
        <v>70.625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6">
        <v>2964863.0</v>
      </c>
      <c r="B39" s="7" t="s">
        <v>322</v>
      </c>
      <c r="C39" s="6" t="s">
        <v>483</v>
      </c>
      <c r="D39" s="6">
        <v>104.0</v>
      </c>
      <c r="E39" s="13" t="s">
        <v>88</v>
      </c>
      <c r="F39" s="6" t="s">
        <v>484</v>
      </c>
      <c r="G39" s="6" t="s">
        <v>484</v>
      </c>
      <c r="H39" s="6">
        <v>1.0</v>
      </c>
      <c r="I39" s="6" t="s">
        <v>342</v>
      </c>
      <c r="J39" s="9">
        <v>73.0</v>
      </c>
      <c r="K39" s="9">
        <v>78.0</v>
      </c>
      <c r="L39" s="9">
        <v>75.5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6">
        <v>2964665.0</v>
      </c>
      <c r="B40" s="7" t="s">
        <v>107</v>
      </c>
      <c r="C40" s="6" t="s">
        <v>485</v>
      </c>
      <c r="D40" s="6">
        <v>104.0</v>
      </c>
      <c r="E40" s="13" t="s">
        <v>88</v>
      </c>
      <c r="F40" s="6" t="s">
        <v>354</v>
      </c>
      <c r="G40" s="6" t="s">
        <v>354</v>
      </c>
      <c r="H40" s="6">
        <v>1.0</v>
      </c>
      <c r="I40" s="6" t="s">
        <v>342</v>
      </c>
      <c r="J40" s="9">
        <v>83.5</v>
      </c>
      <c r="K40" s="9">
        <v>87.0</v>
      </c>
      <c r="L40" s="9">
        <v>85.25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6">
        <v>2948647.0</v>
      </c>
      <c r="B41" s="7" t="s">
        <v>89</v>
      </c>
      <c r="C41" s="6" t="s">
        <v>463</v>
      </c>
      <c r="D41" s="6">
        <v>104.0</v>
      </c>
      <c r="E41" s="13" t="s">
        <v>88</v>
      </c>
      <c r="F41" s="6" t="s">
        <v>354</v>
      </c>
      <c r="G41" s="6" t="s">
        <v>354</v>
      </c>
      <c r="H41" s="6">
        <v>2.0</v>
      </c>
      <c r="I41" s="6" t="s">
        <v>342</v>
      </c>
      <c r="J41" s="9">
        <v>89.0</v>
      </c>
      <c r="K41" s="9">
        <v>78.5</v>
      </c>
      <c r="L41" s="9">
        <v>83.75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6">
        <v>2945346.0</v>
      </c>
      <c r="B42" s="7" t="s">
        <v>93</v>
      </c>
      <c r="C42" s="6" t="s">
        <v>486</v>
      </c>
      <c r="D42" s="6">
        <v>104.0</v>
      </c>
      <c r="E42" s="13" t="s">
        <v>88</v>
      </c>
      <c r="F42" s="6" t="s">
        <v>354</v>
      </c>
      <c r="G42" s="6" t="s">
        <v>354</v>
      </c>
      <c r="H42" s="6">
        <v>3.0</v>
      </c>
      <c r="I42" s="6" t="s">
        <v>342</v>
      </c>
      <c r="J42" s="9">
        <v>73.5</v>
      </c>
      <c r="K42" s="9">
        <v>73.0</v>
      </c>
      <c r="L42" s="9">
        <v>73.25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6">
        <v>2948351.0</v>
      </c>
      <c r="B43" s="7" t="s">
        <v>90</v>
      </c>
      <c r="C43" s="6" t="s">
        <v>487</v>
      </c>
      <c r="D43" s="6">
        <v>104.0</v>
      </c>
      <c r="E43" s="13" t="s">
        <v>88</v>
      </c>
      <c r="F43" s="6" t="s">
        <v>354</v>
      </c>
      <c r="G43" s="6" t="s">
        <v>354</v>
      </c>
      <c r="H43" s="6">
        <v>4.0</v>
      </c>
      <c r="I43" s="6" t="s">
        <v>342</v>
      </c>
      <c r="J43" s="9">
        <v>74.0</v>
      </c>
      <c r="K43" s="9">
        <v>71.2</v>
      </c>
      <c r="L43" s="9">
        <v>72.6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6">
        <v>2962279.0</v>
      </c>
      <c r="B44" s="7" t="s">
        <v>99</v>
      </c>
      <c r="C44" s="6" t="s">
        <v>488</v>
      </c>
      <c r="D44" s="6">
        <v>104.0</v>
      </c>
      <c r="E44" s="13" t="s">
        <v>88</v>
      </c>
      <c r="F44" s="6" t="s">
        <v>356</v>
      </c>
      <c r="G44" s="6" t="s">
        <v>356</v>
      </c>
      <c r="H44" s="6">
        <v>1.0</v>
      </c>
      <c r="I44" s="6" t="s">
        <v>342</v>
      </c>
      <c r="J44" s="9">
        <v>79.0</v>
      </c>
      <c r="K44" s="9">
        <v>79.5</v>
      </c>
      <c r="L44" s="9">
        <v>79.25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6">
        <v>2963563.0</v>
      </c>
      <c r="B45" s="7" t="s">
        <v>105</v>
      </c>
      <c r="C45" s="6" t="s">
        <v>489</v>
      </c>
      <c r="D45" s="6">
        <v>104.0</v>
      </c>
      <c r="E45" s="13" t="s">
        <v>88</v>
      </c>
      <c r="F45" s="6" t="s">
        <v>354</v>
      </c>
      <c r="G45" s="6" t="s">
        <v>356</v>
      </c>
      <c r="H45" s="6">
        <v>2.0</v>
      </c>
      <c r="I45" s="6" t="s">
        <v>342</v>
      </c>
      <c r="J45" s="9">
        <v>73.5</v>
      </c>
      <c r="K45" s="9">
        <v>70.0</v>
      </c>
      <c r="L45" s="9">
        <v>71.75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6">
        <v>2947324.0</v>
      </c>
      <c r="B46" s="7" t="s">
        <v>98</v>
      </c>
      <c r="C46" s="6" t="s">
        <v>490</v>
      </c>
      <c r="D46" s="6">
        <v>104.0</v>
      </c>
      <c r="E46" s="13" t="s">
        <v>88</v>
      </c>
      <c r="F46" s="6" t="s">
        <v>378</v>
      </c>
      <c r="G46" s="6" t="s">
        <v>379</v>
      </c>
      <c r="H46" s="6">
        <v>1.0</v>
      </c>
      <c r="I46" s="6" t="s">
        <v>342</v>
      </c>
      <c r="J46" s="9">
        <v>78.25</v>
      </c>
      <c r="K46" s="9">
        <v>76.0</v>
      </c>
      <c r="L46" s="9">
        <v>77.125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6">
        <v>2948164.0</v>
      </c>
      <c r="B47" s="7" t="s">
        <v>81</v>
      </c>
      <c r="C47" s="6" t="s">
        <v>393</v>
      </c>
      <c r="D47" s="6">
        <v>105.0</v>
      </c>
      <c r="E47" s="13" t="s">
        <v>76</v>
      </c>
      <c r="F47" s="6" t="s">
        <v>341</v>
      </c>
      <c r="G47" s="6" t="s">
        <v>341</v>
      </c>
      <c r="H47" s="6">
        <v>1.0</v>
      </c>
      <c r="I47" s="6" t="s">
        <v>342</v>
      </c>
      <c r="J47" s="9">
        <v>85.0</v>
      </c>
      <c r="K47" s="9">
        <v>82.5</v>
      </c>
      <c r="L47" s="9">
        <v>83.75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6">
        <v>2960405.0</v>
      </c>
      <c r="B48" s="7" t="s">
        <v>86</v>
      </c>
      <c r="C48" s="6" t="s">
        <v>491</v>
      </c>
      <c r="D48" s="6">
        <v>105.0</v>
      </c>
      <c r="E48" s="13" t="s">
        <v>76</v>
      </c>
      <c r="F48" s="6" t="s">
        <v>341</v>
      </c>
      <c r="G48" s="6" t="s">
        <v>341</v>
      </c>
      <c r="H48" s="6">
        <v>2.0</v>
      </c>
      <c r="I48" s="6" t="s">
        <v>342</v>
      </c>
      <c r="J48" s="9">
        <v>80.25</v>
      </c>
      <c r="K48" s="9">
        <v>85.25</v>
      </c>
      <c r="L48" s="9">
        <v>82.75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6">
        <v>2948525.0</v>
      </c>
      <c r="B49" s="7" t="s">
        <v>83</v>
      </c>
      <c r="C49" s="6" t="s">
        <v>377</v>
      </c>
      <c r="D49" s="6">
        <v>105.0</v>
      </c>
      <c r="E49" s="13" t="s">
        <v>76</v>
      </c>
      <c r="F49" s="6" t="s">
        <v>341</v>
      </c>
      <c r="G49" s="6" t="s">
        <v>341</v>
      </c>
      <c r="H49" s="6">
        <v>3.0</v>
      </c>
      <c r="I49" s="6" t="s">
        <v>342</v>
      </c>
      <c r="J49" s="9">
        <v>78.0</v>
      </c>
      <c r="K49" s="9">
        <v>81.5</v>
      </c>
      <c r="L49" s="9">
        <v>79.75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6">
        <v>2945390.0</v>
      </c>
      <c r="B50" s="7" t="s">
        <v>291</v>
      </c>
      <c r="C50" s="6" t="s">
        <v>492</v>
      </c>
      <c r="D50" s="6">
        <v>105.0</v>
      </c>
      <c r="E50" s="13" t="s">
        <v>76</v>
      </c>
      <c r="F50" s="6" t="s">
        <v>341</v>
      </c>
      <c r="G50" s="6" t="s">
        <v>341</v>
      </c>
      <c r="H50" s="6">
        <v>4.0</v>
      </c>
      <c r="I50" s="6" t="s">
        <v>342</v>
      </c>
      <c r="J50" s="9">
        <v>77.5</v>
      </c>
      <c r="K50" s="9">
        <v>74.0</v>
      </c>
      <c r="L50" s="9">
        <v>75.75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6">
        <v>2963429.0</v>
      </c>
      <c r="B51" s="7" t="s">
        <v>82</v>
      </c>
      <c r="C51" s="6" t="s">
        <v>493</v>
      </c>
      <c r="D51" s="6">
        <v>105.0</v>
      </c>
      <c r="E51" s="13" t="s">
        <v>76</v>
      </c>
      <c r="F51" s="6" t="s">
        <v>341</v>
      </c>
      <c r="G51" s="6" t="s">
        <v>341</v>
      </c>
      <c r="H51" s="6">
        <v>5.0</v>
      </c>
      <c r="I51" s="6" t="s">
        <v>342</v>
      </c>
      <c r="J51" s="9">
        <v>81.0</v>
      </c>
      <c r="K51" s="9">
        <v>67.5</v>
      </c>
      <c r="L51" s="9">
        <v>74.25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6">
        <v>2964007.0</v>
      </c>
      <c r="B52" s="7" t="s">
        <v>79</v>
      </c>
      <c r="C52" s="6" t="s">
        <v>494</v>
      </c>
      <c r="D52" s="6">
        <v>105.0</v>
      </c>
      <c r="E52" s="13" t="s">
        <v>76</v>
      </c>
      <c r="F52" s="6" t="s">
        <v>341</v>
      </c>
      <c r="G52" s="6" t="s">
        <v>341</v>
      </c>
      <c r="H52" s="6">
        <v>6.0</v>
      </c>
      <c r="I52" s="6" t="s">
        <v>342</v>
      </c>
      <c r="J52" s="9">
        <v>70.5</v>
      </c>
      <c r="K52" s="9">
        <v>78.0</v>
      </c>
      <c r="L52" s="9">
        <v>74.25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6">
        <v>2958378.0</v>
      </c>
      <c r="B53" s="7" t="s">
        <v>84</v>
      </c>
      <c r="C53" s="6" t="s">
        <v>495</v>
      </c>
      <c r="D53" s="6">
        <v>105.0</v>
      </c>
      <c r="E53" s="13" t="s">
        <v>76</v>
      </c>
      <c r="F53" s="6" t="s">
        <v>341</v>
      </c>
      <c r="G53" s="6" t="s">
        <v>341</v>
      </c>
      <c r="H53" s="6">
        <v>7.0</v>
      </c>
      <c r="I53" s="6" t="s">
        <v>342</v>
      </c>
      <c r="J53" s="9">
        <v>67.0</v>
      </c>
      <c r="K53" s="9">
        <v>76.0</v>
      </c>
      <c r="L53" s="9">
        <v>71.5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6">
        <v>2958408.0</v>
      </c>
      <c r="B54" s="7" t="s">
        <v>85</v>
      </c>
      <c r="C54" s="6" t="s">
        <v>495</v>
      </c>
      <c r="D54" s="6">
        <v>105.0</v>
      </c>
      <c r="E54" s="13" t="s">
        <v>76</v>
      </c>
      <c r="F54" s="6" t="s">
        <v>341</v>
      </c>
      <c r="G54" s="6" t="s">
        <v>341</v>
      </c>
      <c r="H54" s="6">
        <v>8.0</v>
      </c>
      <c r="I54" s="6" t="s">
        <v>342</v>
      </c>
      <c r="J54" s="9">
        <v>63.5</v>
      </c>
      <c r="K54" s="9">
        <v>67.0</v>
      </c>
      <c r="L54" s="9">
        <v>65.25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6">
        <v>2964227.0</v>
      </c>
      <c r="B55" s="7" t="s">
        <v>75</v>
      </c>
      <c r="C55" s="6" t="s">
        <v>496</v>
      </c>
      <c r="D55" s="6">
        <v>105.0</v>
      </c>
      <c r="E55" s="13" t="s">
        <v>76</v>
      </c>
      <c r="F55" s="6" t="s">
        <v>370</v>
      </c>
      <c r="G55" s="6" t="s">
        <v>370</v>
      </c>
      <c r="H55" s="6">
        <v>1.0</v>
      </c>
      <c r="I55" s="6" t="s">
        <v>342</v>
      </c>
      <c r="J55" s="9">
        <v>67.5</v>
      </c>
      <c r="K55" s="9">
        <v>78.5</v>
      </c>
      <c r="L55" s="9">
        <v>73.0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6">
        <v>2964232.0</v>
      </c>
      <c r="B56" s="7" t="s">
        <v>77</v>
      </c>
      <c r="C56" s="6" t="s">
        <v>496</v>
      </c>
      <c r="D56" s="6">
        <v>105.0</v>
      </c>
      <c r="E56" s="13" t="s">
        <v>76</v>
      </c>
      <c r="F56" s="6" t="s">
        <v>370</v>
      </c>
      <c r="G56" s="6" t="s">
        <v>370</v>
      </c>
      <c r="H56" s="6">
        <v>2.0</v>
      </c>
      <c r="I56" s="6" t="s">
        <v>342</v>
      </c>
      <c r="J56" s="9">
        <v>64.0</v>
      </c>
      <c r="K56" s="9">
        <v>64.0</v>
      </c>
      <c r="L56" s="9">
        <v>64.0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6">
        <v>2946213.0</v>
      </c>
      <c r="B57" s="7" t="s">
        <v>78</v>
      </c>
      <c r="C57" s="6" t="s">
        <v>497</v>
      </c>
      <c r="D57" s="6">
        <v>105.0</v>
      </c>
      <c r="E57" s="13" t="s">
        <v>76</v>
      </c>
      <c r="F57" s="6" t="s">
        <v>356</v>
      </c>
      <c r="G57" s="6" t="s">
        <v>356</v>
      </c>
      <c r="H57" s="6">
        <v>1.0</v>
      </c>
      <c r="I57" s="6" t="s">
        <v>342</v>
      </c>
      <c r="J57" s="9">
        <v>77.5</v>
      </c>
      <c r="K57" s="9">
        <v>86.0</v>
      </c>
      <c r="L57" s="9">
        <v>81.75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6">
        <v>2963915.0</v>
      </c>
      <c r="B58" s="7" t="s">
        <v>80</v>
      </c>
      <c r="C58" s="6" t="s">
        <v>498</v>
      </c>
      <c r="D58" s="6">
        <v>105.0</v>
      </c>
      <c r="E58" s="13" t="s">
        <v>76</v>
      </c>
      <c r="F58" s="6" t="s">
        <v>356</v>
      </c>
      <c r="G58" s="6" t="s">
        <v>356</v>
      </c>
      <c r="H58" s="6">
        <v>2.0</v>
      </c>
      <c r="I58" s="6" t="s">
        <v>342</v>
      </c>
      <c r="J58" s="9">
        <v>71.5</v>
      </c>
      <c r="K58" s="9">
        <v>68.0</v>
      </c>
      <c r="L58" s="9">
        <v>69.75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30"/>
      <c r="B59" s="5"/>
      <c r="C59" s="5"/>
      <c r="D59" s="30"/>
      <c r="E59" s="5"/>
      <c r="F59" s="30"/>
      <c r="G59" s="30"/>
      <c r="H59" s="30"/>
      <c r="I59" s="30"/>
      <c r="J59" s="30"/>
      <c r="K59" s="30"/>
      <c r="L59" s="30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hidden="1" customHeight="1">
      <c r="A60" s="30"/>
      <c r="B60" s="5"/>
      <c r="C60" s="5"/>
      <c r="D60" s="30"/>
      <c r="E60" s="5"/>
      <c r="F60" s="30"/>
      <c r="G60" s="30"/>
      <c r="H60" s="30"/>
      <c r="I60" s="30"/>
      <c r="J60" s="30"/>
      <c r="K60" s="30"/>
      <c r="L60" s="30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hidden="1" customHeight="1">
      <c r="A61" s="30"/>
      <c r="B61" s="5"/>
      <c r="C61" s="5"/>
      <c r="D61" s="30"/>
      <c r="E61" s="5"/>
      <c r="F61" s="30"/>
      <c r="G61" s="30"/>
      <c r="H61" s="30"/>
      <c r="I61" s="30"/>
      <c r="J61" s="30"/>
      <c r="K61" s="30"/>
      <c r="L61" s="30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hidden="1" customHeight="1">
      <c r="A62" s="30"/>
      <c r="B62" s="5"/>
      <c r="C62" s="5"/>
      <c r="D62" s="30"/>
      <c r="E62" s="5"/>
      <c r="F62" s="30"/>
      <c r="G62" s="30"/>
      <c r="H62" s="30"/>
      <c r="I62" s="30"/>
      <c r="J62" s="30"/>
      <c r="K62" s="30"/>
      <c r="L62" s="30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hidden="1" customHeight="1">
      <c r="A63" s="30"/>
      <c r="B63" s="5"/>
      <c r="C63" s="5"/>
      <c r="D63" s="30"/>
      <c r="E63" s="5"/>
      <c r="F63" s="30"/>
      <c r="G63" s="30"/>
      <c r="H63" s="30"/>
      <c r="I63" s="30"/>
      <c r="J63" s="30"/>
      <c r="K63" s="30"/>
      <c r="L63" s="30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hidden="1" customHeight="1">
      <c r="A64" s="30"/>
      <c r="B64" s="5"/>
      <c r="C64" s="5"/>
      <c r="D64" s="30"/>
      <c r="E64" s="5"/>
      <c r="F64" s="30"/>
      <c r="G64" s="30"/>
      <c r="H64" s="30"/>
      <c r="I64" s="30"/>
      <c r="J64" s="30"/>
      <c r="K64" s="30"/>
      <c r="L64" s="30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hidden="1" customHeight="1">
      <c r="A65" s="30"/>
      <c r="B65" s="5"/>
      <c r="C65" s="5"/>
      <c r="D65" s="30"/>
      <c r="E65" s="5"/>
      <c r="F65" s="30"/>
      <c r="G65" s="30"/>
      <c r="H65" s="30"/>
      <c r="I65" s="30"/>
      <c r="J65" s="30"/>
      <c r="K65" s="30"/>
      <c r="L65" s="30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hidden="1" customHeight="1">
      <c r="A66" s="30"/>
      <c r="B66" s="5"/>
      <c r="C66" s="5"/>
      <c r="D66" s="30"/>
      <c r="E66" s="5"/>
      <c r="F66" s="30"/>
      <c r="G66" s="30"/>
      <c r="H66" s="30"/>
      <c r="I66" s="30"/>
      <c r="J66" s="30"/>
      <c r="K66" s="30"/>
      <c r="L66" s="30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hidden="1" customHeight="1">
      <c r="A67" s="30"/>
      <c r="B67" s="5"/>
      <c r="C67" s="5"/>
      <c r="D67" s="30"/>
      <c r="E67" s="5"/>
      <c r="F67" s="30"/>
      <c r="G67" s="30"/>
      <c r="H67" s="30"/>
      <c r="I67" s="30"/>
      <c r="J67" s="30"/>
      <c r="K67" s="30"/>
      <c r="L67" s="30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hidden="1" customHeight="1">
      <c r="A68" s="30"/>
      <c r="B68" s="5"/>
      <c r="C68" s="5"/>
      <c r="D68" s="30"/>
      <c r="E68" s="5"/>
      <c r="F68" s="30"/>
      <c r="G68" s="30"/>
      <c r="H68" s="30"/>
      <c r="I68" s="30"/>
      <c r="J68" s="30"/>
      <c r="K68" s="30"/>
      <c r="L68" s="30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hidden="1" customHeight="1">
      <c r="A69" s="30"/>
      <c r="B69" s="5"/>
      <c r="C69" s="5"/>
      <c r="D69" s="30"/>
      <c r="E69" s="5"/>
      <c r="F69" s="30"/>
      <c r="G69" s="30"/>
      <c r="H69" s="30"/>
      <c r="I69" s="30"/>
      <c r="J69" s="30"/>
      <c r="K69" s="30"/>
      <c r="L69" s="30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hidden="1" customHeight="1">
      <c r="A70" s="30"/>
      <c r="B70" s="5"/>
      <c r="C70" s="5"/>
      <c r="D70" s="30"/>
      <c r="E70" s="5"/>
      <c r="F70" s="30"/>
      <c r="G70" s="30"/>
      <c r="H70" s="30"/>
      <c r="I70" s="30"/>
      <c r="J70" s="30"/>
      <c r="K70" s="30"/>
      <c r="L70" s="30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hidden="1" customHeight="1">
      <c r="A71" s="30"/>
      <c r="B71" s="5"/>
      <c r="C71" s="5"/>
      <c r="D71" s="30"/>
      <c r="E71" s="5"/>
      <c r="F71" s="30"/>
      <c r="G71" s="30"/>
      <c r="H71" s="30"/>
      <c r="I71" s="30"/>
      <c r="J71" s="30"/>
      <c r="K71" s="30"/>
      <c r="L71" s="30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hidden="1" customHeight="1">
      <c r="A72" s="30"/>
      <c r="B72" s="5"/>
      <c r="C72" s="5"/>
      <c r="D72" s="30"/>
      <c r="E72" s="5"/>
      <c r="F72" s="30"/>
      <c r="G72" s="30"/>
      <c r="H72" s="30"/>
      <c r="I72" s="30"/>
      <c r="J72" s="30"/>
      <c r="K72" s="30"/>
      <c r="L72" s="30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hidden="1" customHeight="1">
      <c r="A73" s="30"/>
      <c r="B73" s="5"/>
      <c r="C73" s="5"/>
      <c r="D73" s="30"/>
      <c r="E73" s="5"/>
      <c r="F73" s="30"/>
      <c r="G73" s="30"/>
      <c r="H73" s="30"/>
      <c r="I73" s="30"/>
      <c r="J73" s="30"/>
      <c r="K73" s="30"/>
      <c r="L73" s="30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hidden="1" customHeight="1">
      <c r="A74" s="30"/>
      <c r="B74" s="5"/>
      <c r="C74" s="5"/>
      <c r="D74" s="30"/>
      <c r="E74" s="5"/>
      <c r="F74" s="30"/>
      <c r="G74" s="30"/>
      <c r="H74" s="30"/>
      <c r="I74" s="30"/>
      <c r="J74" s="30"/>
      <c r="K74" s="30"/>
      <c r="L74" s="30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hidden="1" customHeight="1">
      <c r="A75" s="30"/>
      <c r="B75" s="5"/>
      <c r="C75" s="5"/>
      <c r="D75" s="30"/>
      <c r="E75" s="5"/>
      <c r="F75" s="30"/>
      <c r="G75" s="30"/>
      <c r="H75" s="30"/>
      <c r="I75" s="30"/>
      <c r="J75" s="30"/>
      <c r="K75" s="30"/>
      <c r="L75" s="30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hidden="1" customHeight="1">
      <c r="A76" s="30"/>
      <c r="B76" s="5"/>
      <c r="C76" s="5"/>
      <c r="D76" s="30"/>
      <c r="E76" s="5"/>
      <c r="F76" s="30"/>
      <c r="G76" s="30"/>
      <c r="H76" s="30"/>
      <c r="I76" s="30"/>
      <c r="J76" s="30"/>
      <c r="K76" s="30"/>
      <c r="L76" s="30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hidden="1" customHeight="1">
      <c r="A77" s="30"/>
      <c r="B77" s="5"/>
      <c r="C77" s="5"/>
      <c r="D77" s="30"/>
      <c r="E77" s="5"/>
      <c r="F77" s="30"/>
      <c r="G77" s="30"/>
      <c r="H77" s="30"/>
      <c r="I77" s="30"/>
      <c r="J77" s="30"/>
      <c r="K77" s="30"/>
      <c r="L77" s="30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hidden="1" customHeight="1">
      <c r="A78" s="30"/>
      <c r="B78" s="5"/>
      <c r="C78" s="5"/>
      <c r="D78" s="30"/>
      <c r="E78" s="5"/>
      <c r="F78" s="30"/>
      <c r="G78" s="30"/>
      <c r="H78" s="30"/>
      <c r="I78" s="30"/>
      <c r="J78" s="30"/>
      <c r="K78" s="30"/>
      <c r="L78" s="30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hidden="1" customHeight="1">
      <c r="A79" s="30"/>
      <c r="B79" s="5"/>
      <c r="C79" s="5"/>
      <c r="D79" s="30"/>
      <c r="E79" s="5"/>
      <c r="F79" s="30"/>
      <c r="G79" s="30"/>
      <c r="H79" s="30"/>
      <c r="I79" s="30"/>
      <c r="J79" s="30"/>
      <c r="K79" s="30"/>
      <c r="L79" s="30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hidden="1" customHeight="1">
      <c r="A80" s="30"/>
      <c r="B80" s="5"/>
      <c r="C80" s="5"/>
      <c r="D80" s="30"/>
      <c r="E80" s="5"/>
      <c r="F80" s="30"/>
      <c r="G80" s="30"/>
      <c r="H80" s="30"/>
      <c r="I80" s="30"/>
      <c r="J80" s="30"/>
      <c r="K80" s="30"/>
      <c r="L80" s="30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hidden="1" customHeight="1">
      <c r="A81" s="30"/>
      <c r="B81" s="5"/>
      <c r="C81" s="5"/>
      <c r="D81" s="30"/>
      <c r="E81" s="5"/>
      <c r="F81" s="30"/>
      <c r="G81" s="30"/>
      <c r="H81" s="30"/>
      <c r="I81" s="30"/>
      <c r="J81" s="30"/>
      <c r="K81" s="30"/>
      <c r="L81" s="30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hidden="1" customHeight="1">
      <c r="A82" s="30"/>
      <c r="B82" s="5"/>
      <c r="C82" s="5"/>
      <c r="D82" s="30"/>
      <c r="E82" s="5"/>
      <c r="F82" s="30"/>
      <c r="G82" s="30"/>
      <c r="H82" s="30"/>
      <c r="I82" s="30"/>
      <c r="J82" s="30"/>
      <c r="K82" s="30"/>
      <c r="L82" s="30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hidden="1" customHeight="1">
      <c r="A83" s="30"/>
      <c r="B83" s="5"/>
      <c r="C83" s="5"/>
      <c r="D83" s="30"/>
      <c r="E83" s="5"/>
      <c r="F83" s="30"/>
      <c r="G83" s="30"/>
      <c r="H83" s="30"/>
      <c r="I83" s="30"/>
      <c r="J83" s="30"/>
      <c r="K83" s="30"/>
      <c r="L83" s="30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hidden="1" customHeight="1">
      <c r="A84" s="30"/>
      <c r="B84" s="5"/>
      <c r="C84" s="5"/>
      <c r="D84" s="30"/>
      <c r="E84" s="5"/>
      <c r="F84" s="30"/>
      <c r="G84" s="30"/>
      <c r="H84" s="30"/>
      <c r="I84" s="30"/>
      <c r="J84" s="30"/>
      <c r="K84" s="30"/>
      <c r="L84" s="30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hidden="1" customHeight="1">
      <c r="A85" s="30"/>
      <c r="B85" s="5"/>
      <c r="C85" s="5"/>
      <c r="D85" s="30"/>
      <c r="E85" s="5"/>
      <c r="F85" s="30"/>
      <c r="G85" s="30"/>
      <c r="H85" s="30"/>
      <c r="I85" s="30"/>
      <c r="J85" s="30"/>
      <c r="K85" s="30"/>
      <c r="L85" s="30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hidden="1" customHeight="1">
      <c r="A86" s="30"/>
      <c r="B86" s="5"/>
      <c r="C86" s="5"/>
      <c r="D86" s="30"/>
      <c r="E86" s="5"/>
      <c r="F86" s="30"/>
      <c r="G86" s="30"/>
      <c r="H86" s="30"/>
      <c r="I86" s="30"/>
      <c r="J86" s="30"/>
      <c r="K86" s="30"/>
      <c r="L86" s="30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hidden="1" customHeight="1">
      <c r="A87" s="30"/>
      <c r="B87" s="5"/>
      <c r="C87" s="5"/>
      <c r="D87" s="30"/>
      <c r="E87" s="5"/>
      <c r="F87" s="30"/>
      <c r="G87" s="30"/>
      <c r="H87" s="30"/>
      <c r="I87" s="30"/>
      <c r="J87" s="30"/>
      <c r="K87" s="30"/>
      <c r="L87" s="30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hidden="1" customHeight="1">
      <c r="A88" s="30"/>
      <c r="B88" s="5"/>
      <c r="C88" s="5"/>
      <c r="D88" s="30"/>
      <c r="E88" s="5"/>
      <c r="F88" s="30"/>
      <c r="G88" s="30"/>
      <c r="H88" s="30"/>
      <c r="I88" s="30"/>
      <c r="J88" s="30"/>
      <c r="K88" s="30"/>
      <c r="L88" s="30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hidden="1" customHeight="1">
      <c r="A89" s="30"/>
      <c r="B89" s="5"/>
      <c r="C89" s="5"/>
      <c r="D89" s="30"/>
      <c r="E89" s="5"/>
      <c r="F89" s="30"/>
      <c r="G89" s="30"/>
      <c r="H89" s="30"/>
      <c r="I89" s="30"/>
      <c r="J89" s="30"/>
      <c r="K89" s="30"/>
      <c r="L89" s="30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hidden="1" customHeight="1">
      <c r="A90" s="30"/>
      <c r="B90" s="5"/>
      <c r="C90" s="5"/>
      <c r="D90" s="30"/>
      <c r="E90" s="5"/>
      <c r="F90" s="30"/>
      <c r="G90" s="30"/>
      <c r="H90" s="30"/>
      <c r="I90" s="30"/>
      <c r="J90" s="30"/>
      <c r="K90" s="30"/>
      <c r="L90" s="30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hidden="1" customHeight="1">
      <c r="A91" s="30"/>
      <c r="B91" s="5"/>
      <c r="C91" s="5"/>
      <c r="D91" s="30"/>
      <c r="E91" s="5"/>
      <c r="F91" s="30"/>
      <c r="G91" s="30"/>
      <c r="H91" s="30"/>
      <c r="I91" s="30"/>
      <c r="J91" s="30"/>
      <c r="K91" s="30"/>
      <c r="L91" s="30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hidden="1" customHeight="1">
      <c r="A92" s="30"/>
      <c r="B92" s="5"/>
      <c r="C92" s="5"/>
      <c r="D92" s="30"/>
      <c r="E92" s="5"/>
      <c r="F92" s="30"/>
      <c r="G92" s="30"/>
      <c r="H92" s="30"/>
      <c r="I92" s="30"/>
      <c r="J92" s="30"/>
      <c r="K92" s="30"/>
      <c r="L92" s="30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hidden="1" customHeight="1">
      <c r="A93" s="30"/>
      <c r="B93" s="5"/>
      <c r="C93" s="5"/>
      <c r="D93" s="30"/>
      <c r="E93" s="5"/>
      <c r="F93" s="30"/>
      <c r="G93" s="30"/>
      <c r="H93" s="30"/>
      <c r="I93" s="30"/>
      <c r="J93" s="30"/>
      <c r="K93" s="30"/>
      <c r="L93" s="30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hidden="1" customHeight="1">
      <c r="A94" s="30"/>
      <c r="B94" s="5"/>
      <c r="C94" s="5"/>
      <c r="D94" s="30"/>
      <c r="E94" s="5"/>
      <c r="F94" s="30"/>
      <c r="G94" s="30"/>
      <c r="H94" s="30"/>
      <c r="I94" s="30"/>
      <c r="J94" s="30"/>
      <c r="K94" s="30"/>
      <c r="L94" s="30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hidden="1" customHeight="1">
      <c r="A95" s="30"/>
      <c r="B95" s="5"/>
      <c r="C95" s="5"/>
      <c r="D95" s="30"/>
      <c r="E95" s="5"/>
      <c r="F95" s="30"/>
      <c r="G95" s="30"/>
      <c r="H95" s="30"/>
      <c r="I95" s="30"/>
      <c r="J95" s="30"/>
      <c r="K95" s="30"/>
      <c r="L95" s="30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hidden="1" customHeight="1">
      <c r="A96" s="30"/>
      <c r="B96" s="5"/>
      <c r="C96" s="5"/>
      <c r="D96" s="30"/>
      <c r="E96" s="5"/>
      <c r="F96" s="30"/>
      <c r="G96" s="30"/>
      <c r="H96" s="30"/>
      <c r="I96" s="30"/>
      <c r="J96" s="30"/>
      <c r="K96" s="30"/>
      <c r="L96" s="30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hidden="1" customHeight="1">
      <c r="A97" s="30"/>
      <c r="B97" s="5"/>
      <c r="C97" s="5"/>
      <c r="D97" s="30"/>
      <c r="E97" s="5"/>
      <c r="F97" s="30"/>
      <c r="G97" s="30"/>
      <c r="H97" s="30"/>
      <c r="I97" s="30"/>
      <c r="J97" s="30"/>
      <c r="K97" s="30"/>
      <c r="L97" s="30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hidden="1" customHeight="1">
      <c r="A98" s="30"/>
      <c r="B98" s="5"/>
      <c r="C98" s="5"/>
      <c r="D98" s="30"/>
      <c r="E98" s="5"/>
      <c r="F98" s="30"/>
      <c r="G98" s="30"/>
      <c r="H98" s="30"/>
      <c r="I98" s="30"/>
      <c r="J98" s="30"/>
      <c r="K98" s="30"/>
      <c r="L98" s="30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hidden="1" customHeight="1">
      <c r="A99" s="30"/>
      <c r="B99" s="5"/>
      <c r="C99" s="5"/>
      <c r="D99" s="30"/>
      <c r="E99" s="5"/>
      <c r="F99" s="30"/>
      <c r="G99" s="30"/>
      <c r="H99" s="30"/>
      <c r="I99" s="30"/>
      <c r="J99" s="30"/>
      <c r="K99" s="30"/>
      <c r="L99" s="30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hidden="1" customHeight="1">
      <c r="A100" s="30"/>
      <c r="B100" s="5"/>
      <c r="C100" s="5"/>
      <c r="D100" s="30"/>
      <c r="E100" s="5"/>
      <c r="F100" s="30"/>
      <c r="G100" s="30"/>
      <c r="H100" s="30"/>
      <c r="I100" s="30"/>
      <c r="J100" s="30"/>
      <c r="K100" s="30"/>
      <c r="L100" s="30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hidden="1" customHeight="1">
      <c r="A101" s="30"/>
      <c r="B101" s="5"/>
      <c r="C101" s="5"/>
      <c r="D101" s="30"/>
      <c r="E101" s="5"/>
      <c r="F101" s="30"/>
      <c r="G101" s="30"/>
      <c r="H101" s="30"/>
      <c r="I101" s="30"/>
      <c r="J101" s="30"/>
      <c r="K101" s="30"/>
      <c r="L101" s="30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hidden="1" customHeight="1">
      <c r="A102" s="30"/>
      <c r="B102" s="5"/>
      <c r="C102" s="5"/>
      <c r="D102" s="30"/>
      <c r="E102" s="5"/>
      <c r="F102" s="30"/>
      <c r="G102" s="30"/>
      <c r="H102" s="30"/>
      <c r="I102" s="30"/>
      <c r="J102" s="30"/>
      <c r="K102" s="30"/>
      <c r="L102" s="30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hidden="1" customHeight="1">
      <c r="A103" s="30"/>
      <c r="B103" s="5"/>
      <c r="C103" s="5"/>
      <c r="D103" s="30"/>
      <c r="E103" s="5"/>
      <c r="F103" s="30"/>
      <c r="G103" s="30"/>
      <c r="H103" s="30"/>
      <c r="I103" s="30"/>
      <c r="J103" s="30"/>
      <c r="K103" s="30"/>
      <c r="L103" s="30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hidden="1" customHeight="1">
      <c r="A104" s="30"/>
      <c r="B104" s="5"/>
      <c r="C104" s="5"/>
      <c r="D104" s="30"/>
      <c r="E104" s="5"/>
      <c r="F104" s="30"/>
      <c r="G104" s="30"/>
      <c r="H104" s="30"/>
      <c r="I104" s="30"/>
      <c r="J104" s="30"/>
      <c r="K104" s="30"/>
      <c r="L104" s="30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hidden="1" customHeight="1">
      <c r="A105" s="30"/>
      <c r="B105" s="5"/>
      <c r="C105" s="5"/>
      <c r="D105" s="30"/>
      <c r="E105" s="5"/>
      <c r="F105" s="30"/>
      <c r="G105" s="30"/>
      <c r="H105" s="30"/>
      <c r="I105" s="30"/>
      <c r="J105" s="30"/>
      <c r="K105" s="30"/>
      <c r="L105" s="30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hidden="1" customHeight="1">
      <c r="A106" s="30"/>
      <c r="B106" s="5"/>
      <c r="C106" s="5"/>
      <c r="D106" s="30"/>
      <c r="E106" s="5"/>
      <c r="F106" s="30"/>
      <c r="G106" s="30"/>
      <c r="H106" s="30"/>
      <c r="I106" s="30"/>
      <c r="J106" s="30"/>
      <c r="K106" s="30"/>
      <c r="L106" s="30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hidden="1" customHeight="1">
      <c r="A107" s="30"/>
      <c r="B107" s="5"/>
      <c r="C107" s="5"/>
      <c r="D107" s="30"/>
      <c r="E107" s="5"/>
      <c r="F107" s="30"/>
      <c r="G107" s="30"/>
      <c r="H107" s="30"/>
      <c r="I107" s="30"/>
      <c r="J107" s="30"/>
      <c r="K107" s="30"/>
      <c r="L107" s="30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hidden="1" customHeight="1">
      <c r="A108" s="30"/>
      <c r="B108" s="5"/>
      <c r="C108" s="5"/>
      <c r="D108" s="30"/>
      <c r="E108" s="5"/>
      <c r="F108" s="30"/>
      <c r="G108" s="30"/>
      <c r="H108" s="30"/>
      <c r="I108" s="30"/>
      <c r="J108" s="30"/>
      <c r="K108" s="30"/>
      <c r="L108" s="30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hidden="1" customHeight="1">
      <c r="A109" s="30"/>
      <c r="B109" s="5"/>
      <c r="C109" s="5"/>
      <c r="D109" s="30"/>
      <c r="E109" s="5"/>
      <c r="F109" s="30"/>
      <c r="G109" s="30"/>
      <c r="H109" s="30"/>
      <c r="I109" s="30"/>
      <c r="J109" s="30"/>
      <c r="K109" s="30"/>
      <c r="L109" s="30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hidden="1" customHeight="1">
      <c r="A110" s="30"/>
      <c r="B110" s="5"/>
      <c r="C110" s="5"/>
      <c r="D110" s="30"/>
      <c r="E110" s="5"/>
      <c r="F110" s="30"/>
      <c r="G110" s="30"/>
      <c r="H110" s="30"/>
      <c r="I110" s="30"/>
      <c r="J110" s="30"/>
      <c r="K110" s="30"/>
      <c r="L110" s="30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hidden="1" customHeight="1">
      <c r="A111" s="30"/>
      <c r="B111" s="5"/>
      <c r="C111" s="5"/>
      <c r="D111" s="30"/>
      <c r="E111" s="5"/>
      <c r="F111" s="30"/>
      <c r="G111" s="30"/>
      <c r="H111" s="30"/>
      <c r="I111" s="30"/>
      <c r="J111" s="30"/>
      <c r="K111" s="30"/>
      <c r="L111" s="30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hidden="1" customHeight="1">
      <c r="A112" s="30"/>
      <c r="B112" s="5"/>
      <c r="C112" s="5"/>
      <c r="D112" s="30"/>
      <c r="E112" s="5"/>
      <c r="F112" s="30"/>
      <c r="G112" s="30"/>
      <c r="H112" s="30"/>
      <c r="I112" s="30"/>
      <c r="J112" s="30"/>
      <c r="K112" s="30"/>
      <c r="L112" s="30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hidden="1" customHeight="1">
      <c r="A113" s="30"/>
      <c r="B113" s="5"/>
      <c r="C113" s="5"/>
      <c r="D113" s="30"/>
      <c r="E113" s="5"/>
      <c r="F113" s="30"/>
      <c r="G113" s="30"/>
      <c r="H113" s="30"/>
      <c r="I113" s="30"/>
      <c r="J113" s="30"/>
      <c r="K113" s="30"/>
      <c r="L113" s="30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hidden="1" customHeight="1">
      <c r="A114" s="30"/>
      <c r="B114" s="5"/>
      <c r="C114" s="5"/>
      <c r="D114" s="30"/>
      <c r="E114" s="5"/>
      <c r="F114" s="30"/>
      <c r="G114" s="30"/>
      <c r="H114" s="30"/>
      <c r="I114" s="30"/>
      <c r="J114" s="30"/>
      <c r="K114" s="30"/>
      <c r="L114" s="30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hidden="1" customHeight="1">
      <c r="A115" s="30"/>
      <c r="B115" s="5"/>
      <c r="C115" s="5"/>
      <c r="D115" s="30"/>
      <c r="E115" s="5"/>
      <c r="F115" s="30"/>
      <c r="G115" s="30"/>
      <c r="H115" s="30"/>
      <c r="I115" s="30"/>
      <c r="J115" s="30"/>
      <c r="K115" s="30"/>
      <c r="L115" s="30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hidden="1" customHeight="1">
      <c r="A116" s="30"/>
      <c r="B116" s="5"/>
      <c r="C116" s="5"/>
      <c r="D116" s="30"/>
      <c r="E116" s="5"/>
      <c r="F116" s="30"/>
      <c r="G116" s="30"/>
      <c r="H116" s="30"/>
      <c r="I116" s="30"/>
      <c r="J116" s="30"/>
      <c r="K116" s="30"/>
      <c r="L116" s="30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hidden="1" customHeight="1">
      <c r="A117" s="30"/>
      <c r="B117" s="5"/>
      <c r="C117" s="5"/>
      <c r="D117" s="30"/>
      <c r="E117" s="5"/>
      <c r="F117" s="30"/>
      <c r="G117" s="30"/>
      <c r="H117" s="30"/>
      <c r="I117" s="30"/>
      <c r="J117" s="30"/>
      <c r="K117" s="30"/>
      <c r="L117" s="30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hidden="1" customHeight="1">
      <c r="A118" s="30"/>
      <c r="B118" s="5"/>
      <c r="C118" s="5"/>
      <c r="D118" s="30"/>
      <c r="E118" s="5"/>
      <c r="F118" s="30"/>
      <c r="G118" s="30"/>
      <c r="H118" s="30"/>
      <c r="I118" s="30"/>
      <c r="J118" s="30"/>
      <c r="K118" s="30"/>
      <c r="L118" s="30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hidden="1" customHeight="1">
      <c r="A119" s="30"/>
      <c r="B119" s="5"/>
      <c r="C119" s="5"/>
      <c r="D119" s="30"/>
      <c r="E119" s="5"/>
      <c r="F119" s="30"/>
      <c r="G119" s="30"/>
      <c r="H119" s="30"/>
      <c r="I119" s="30"/>
      <c r="J119" s="30"/>
      <c r="K119" s="30"/>
      <c r="L119" s="30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hidden="1" customHeight="1">
      <c r="A120" s="30"/>
      <c r="B120" s="5"/>
      <c r="C120" s="5"/>
      <c r="D120" s="30"/>
      <c r="E120" s="5"/>
      <c r="F120" s="30"/>
      <c r="G120" s="30"/>
      <c r="H120" s="30"/>
      <c r="I120" s="30"/>
      <c r="J120" s="30"/>
      <c r="K120" s="30"/>
      <c r="L120" s="30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hidden="1" customHeight="1">
      <c r="A121" s="30"/>
      <c r="B121" s="5"/>
      <c r="C121" s="5"/>
      <c r="D121" s="30"/>
      <c r="E121" s="5"/>
      <c r="F121" s="30"/>
      <c r="G121" s="30"/>
      <c r="H121" s="30"/>
      <c r="I121" s="30"/>
      <c r="J121" s="30"/>
      <c r="K121" s="30"/>
      <c r="L121" s="30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hidden="1" customHeight="1">
      <c r="A122" s="30"/>
      <c r="B122" s="5"/>
      <c r="C122" s="5"/>
      <c r="D122" s="30"/>
      <c r="E122" s="5"/>
      <c r="F122" s="30"/>
      <c r="G122" s="30"/>
      <c r="H122" s="30"/>
      <c r="I122" s="30"/>
      <c r="J122" s="30"/>
      <c r="K122" s="30"/>
      <c r="L122" s="30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hidden="1" customHeight="1">
      <c r="A123" s="30"/>
      <c r="B123" s="5"/>
      <c r="C123" s="5"/>
      <c r="D123" s="30"/>
      <c r="E123" s="5"/>
      <c r="F123" s="30"/>
      <c r="G123" s="30"/>
      <c r="H123" s="30"/>
      <c r="I123" s="30"/>
      <c r="J123" s="30"/>
      <c r="K123" s="30"/>
      <c r="L123" s="30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hidden="1" customHeight="1">
      <c r="A124" s="30"/>
      <c r="B124" s="5"/>
      <c r="C124" s="5"/>
      <c r="D124" s="30"/>
      <c r="E124" s="5"/>
      <c r="F124" s="30"/>
      <c r="G124" s="30"/>
      <c r="H124" s="30"/>
      <c r="I124" s="30"/>
      <c r="J124" s="30"/>
      <c r="K124" s="30"/>
      <c r="L124" s="30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hidden="1" customHeight="1">
      <c r="A125" s="30"/>
      <c r="B125" s="5"/>
      <c r="C125" s="5"/>
      <c r="D125" s="30"/>
      <c r="E125" s="5"/>
      <c r="F125" s="30"/>
      <c r="G125" s="30"/>
      <c r="H125" s="30"/>
      <c r="I125" s="30"/>
      <c r="J125" s="30"/>
      <c r="K125" s="30"/>
      <c r="L125" s="30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hidden="1" customHeight="1">
      <c r="A126" s="30"/>
      <c r="B126" s="5"/>
      <c r="C126" s="5"/>
      <c r="D126" s="30"/>
      <c r="E126" s="5"/>
      <c r="F126" s="30"/>
      <c r="G126" s="30"/>
      <c r="H126" s="30"/>
      <c r="I126" s="30"/>
      <c r="J126" s="30"/>
      <c r="K126" s="30"/>
      <c r="L126" s="30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hidden="1" customHeight="1">
      <c r="A127" s="30"/>
      <c r="B127" s="5"/>
      <c r="C127" s="5"/>
      <c r="D127" s="30"/>
      <c r="E127" s="5"/>
      <c r="F127" s="30"/>
      <c r="G127" s="30"/>
      <c r="H127" s="30"/>
      <c r="I127" s="30"/>
      <c r="J127" s="30"/>
      <c r="K127" s="30"/>
      <c r="L127" s="30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hidden="1" customHeight="1">
      <c r="A128" s="30"/>
      <c r="B128" s="5"/>
      <c r="C128" s="5"/>
      <c r="D128" s="30"/>
      <c r="E128" s="5"/>
      <c r="F128" s="30"/>
      <c r="G128" s="30"/>
      <c r="H128" s="30"/>
      <c r="I128" s="30"/>
      <c r="J128" s="30"/>
      <c r="K128" s="30"/>
      <c r="L128" s="30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hidden="1" customHeight="1">
      <c r="A129" s="30"/>
      <c r="B129" s="5"/>
      <c r="C129" s="5"/>
      <c r="D129" s="30"/>
      <c r="E129" s="5"/>
      <c r="F129" s="30"/>
      <c r="G129" s="30"/>
      <c r="H129" s="30"/>
      <c r="I129" s="30"/>
      <c r="J129" s="30"/>
      <c r="K129" s="30"/>
      <c r="L129" s="30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hidden="1" customHeight="1">
      <c r="A130" s="30"/>
      <c r="B130" s="5"/>
      <c r="C130" s="5"/>
      <c r="D130" s="30"/>
      <c r="E130" s="5"/>
      <c r="F130" s="30"/>
      <c r="G130" s="30"/>
      <c r="H130" s="30"/>
      <c r="I130" s="30"/>
      <c r="J130" s="30"/>
      <c r="K130" s="30"/>
      <c r="L130" s="30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hidden="1" customHeight="1">
      <c r="A131" s="30"/>
      <c r="B131" s="5"/>
      <c r="C131" s="5"/>
      <c r="D131" s="30"/>
      <c r="E131" s="5"/>
      <c r="F131" s="30"/>
      <c r="G131" s="30"/>
      <c r="H131" s="30"/>
      <c r="I131" s="30"/>
      <c r="J131" s="30"/>
      <c r="K131" s="30"/>
      <c r="L131" s="30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hidden="1" customHeight="1">
      <c r="A132" s="30"/>
      <c r="B132" s="5"/>
      <c r="C132" s="5"/>
      <c r="D132" s="30"/>
      <c r="E132" s="5"/>
      <c r="F132" s="30"/>
      <c r="G132" s="30"/>
      <c r="H132" s="30"/>
      <c r="I132" s="30"/>
      <c r="J132" s="30"/>
      <c r="K132" s="30"/>
      <c r="L132" s="30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hidden="1" customHeight="1">
      <c r="A133" s="30"/>
      <c r="B133" s="5"/>
      <c r="C133" s="5"/>
      <c r="D133" s="30"/>
      <c r="E133" s="5"/>
      <c r="F133" s="30"/>
      <c r="G133" s="30"/>
      <c r="H133" s="30"/>
      <c r="I133" s="30"/>
      <c r="J133" s="30"/>
      <c r="K133" s="30"/>
      <c r="L133" s="30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hidden="1" customHeight="1">
      <c r="A134" s="30"/>
      <c r="B134" s="5"/>
      <c r="C134" s="5"/>
      <c r="D134" s="30"/>
      <c r="E134" s="5"/>
      <c r="F134" s="30"/>
      <c r="G134" s="30"/>
      <c r="H134" s="30"/>
      <c r="I134" s="30"/>
      <c r="J134" s="30"/>
      <c r="K134" s="30"/>
      <c r="L134" s="30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hidden="1" customHeight="1">
      <c r="A135" s="30"/>
      <c r="B135" s="5"/>
      <c r="C135" s="5"/>
      <c r="D135" s="30"/>
      <c r="E135" s="5"/>
      <c r="F135" s="30"/>
      <c r="G135" s="30"/>
      <c r="H135" s="30"/>
      <c r="I135" s="30"/>
      <c r="J135" s="30"/>
      <c r="K135" s="30"/>
      <c r="L135" s="30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hidden="1" customHeight="1">
      <c r="A136" s="30"/>
      <c r="B136" s="5"/>
      <c r="C136" s="5"/>
      <c r="D136" s="30"/>
      <c r="E136" s="5"/>
      <c r="F136" s="30"/>
      <c r="G136" s="30"/>
      <c r="H136" s="30"/>
      <c r="I136" s="30"/>
      <c r="J136" s="30"/>
      <c r="K136" s="30"/>
      <c r="L136" s="30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hidden="1" customHeight="1">
      <c r="A137" s="30"/>
      <c r="B137" s="5"/>
      <c r="C137" s="5"/>
      <c r="D137" s="30"/>
      <c r="E137" s="5"/>
      <c r="F137" s="30"/>
      <c r="G137" s="30"/>
      <c r="H137" s="30"/>
      <c r="I137" s="30"/>
      <c r="J137" s="30"/>
      <c r="K137" s="30"/>
      <c r="L137" s="30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hidden="1" customHeight="1">
      <c r="A138" s="30"/>
      <c r="B138" s="5"/>
      <c r="C138" s="5"/>
      <c r="D138" s="30"/>
      <c r="E138" s="5"/>
      <c r="F138" s="30"/>
      <c r="G138" s="30"/>
      <c r="H138" s="30"/>
      <c r="I138" s="30"/>
      <c r="J138" s="30"/>
      <c r="K138" s="30"/>
      <c r="L138" s="30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hidden="1" customHeight="1">
      <c r="A139" s="30"/>
      <c r="B139" s="5"/>
      <c r="C139" s="5"/>
      <c r="D139" s="30"/>
      <c r="E139" s="5"/>
      <c r="F139" s="30"/>
      <c r="G139" s="30"/>
      <c r="H139" s="30"/>
      <c r="I139" s="30"/>
      <c r="J139" s="30"/>
      <c r="K139" s="30"/>
      <c r="L139" s="30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hidden="1" customHeight="1">
      <c r="A140" s="30"/>
      <c r="B140" s="5"/>
      <c r="C140" s="5"/>
      <c r="D140" s="30"/>
      <c r="E140" s="5"/>
      <c r="F140" s="30"/>
      <c r="G140" s="30"/>
      <c r="H140" s="30"/>
      <c r="I140" s="30"/>
      <c r="J140" s="30"/>
      <c r="K140" s="30"/>
      <c r="L140" s="30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hidden="1" customHeight="1">
      <c r="A141" s="30"/>
      <c r="B141" s="5"/>
      <c r="C141" s="5"/>
      <c r="D141" s="30"/>
      <c r="E141" s="5"/>
      <c r="F141" s="30"/>
      <c r="G141" s="30"/>
      <c r="H141" s="30"/>
      <c r="I141" s="30"/>
      <c r="J141" s="30"/>
      <c r="K141" s="30"/>
      <c r="L141" s="30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hidden="1" customHeight="1">
      <c r="A142" s="30"/>
      <c r="B142" s="5"/>
      <c r="C142" s="5"/>
      <c r="D142" s="30"/>
      <c r="E142" s="5"/>
      <c r="F142" s="30"/>
      <c r="G142" s="30"/>
      <c r="H142" s="30"/>
      <c r="I142" s="30"/>
      <c r="J142" s="30"/>
      <c r="K142" s="30"/>
      <c r="L142" s="30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hidden="1" customHeight="1">
      <c r="A143" s="30"/>
      <c r="B143" s="5"/>
      <c r="C143" s="5"/>
      <c r="D143" s="30"/>
      <c r="E143" s="5"/>
      <c r="F143" s="30"/>
      <c r="G143" s="30"/>
      <c r="H143" s="30"/>
      <c r="I143" s="30"/>
      <c r="J143" s="30"/>
      <c r="K143" s="30"/>
      <c r="L143" s="30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hidden="1" customHeight="1">
      <c r="A144" s="30"/>
      <c r="B144" s="5"/>
      <c r="C144" s="5"/>
      <c r="D144" s="30"/>
      <c r="E144" s="5"/>
      <c r="F144" s="30"/>
      <c r="G144" s="30"/>
      <c r="H144" s="30"/>
      <c r="I144" s="30"/>
      <c r="J144" s="30"/>
      <c r="K144" s="30"/>
      <c r="L144" s="30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hidden="1" customHeight="1">
      <c r="A145" s="30"/>
      <c r="B145" s="5"/>
      <c r="C145" s="5"/>
      <c r="D145" s="30"/>
      <c r="E145" s="5"/>
      <c r="F145" s="30"/>
      <c r="G145" s="30"/>
      <c r="H145" s="30"/>
      <c r="I145" s="30"/>
      <c r="J145" s="30"/>
      <c r="K145" s="30"/>
      <c r="L145" s="30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hidden="1" customHeight="1">
      <c r="A146" s="30"/>
      <c r="B146" s="5"/>
      <c r="C146" s="5"/>
      <c r="D146" s="30"/>
      <c r="E146" s="5"/>
      <c r="F146" s="30"/>
      <c r="G146" s="30"/>
      <c r="H146" s="30"/>
      <c r="I146" s="30"/>
      <c r="J146" s="30"/>
      <c r="K146" s="30"/>
      <c r="L146" s="30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hidden="1" customHeight="1">
      <c r="A147" s="30"/>
      <c r="B147" s="5"/>
      <c r="C147" s="5"/>
      <c r="D147" s="30"/>
      <c r="E147" s="5"/>
      <c r="F147" s="30"/>
      <c r="G147" s="30"/>
      <c r="H147" s="30"/>
      <c r="I147" s="30"/>
      <c r="J147" s="30"/>
      <c r="K147" s="30"/>
      <c r="L147" s="30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hidden="1" customHeight="1">
      <c r="A148" s="30"/>
      <c r="B148" s="5"/>
      <c r="C148" s="5"/>
      <c r="D148" s="30"/>
      <c r="E148" s="5"/>
      <c r="F148" s="30"/>
      <c r="G148" s="30"/>
      <c r="H148" s="30"/>
      <c r="I148" s="30"/>
      <c r="J148" s="30"/>
      <c r="K148" s="30"/>
      <c r="L148" s="30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hidden="1" customHeight="1">
      <c r="A149" s="30"/>
      <c r="B149" s="5"/>
      <c r="C149" s="5"/>
      <c r="D149" s="30"/>
      <c r="E149" s="5"/>
      <c r="F149" s="30"/>
      <c r="G149" s="30"/>
      <c r="H149" s="30"/>
      <c r="I149" s="30"/>
      <c r="J149" s="30"/>
      <c r="K149" s="30"/>
      <c r="L149" s="30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hidden="1" customHeight="1">
      <c r="A150" s="30"/>
      <c r="B150" s="5"/>
      <c r="C150" s="5"/>
      <c r="D150" s="30"/>
      <c r="E150" s="5"/>
      <c r="F150" s="30"/>
      <c r="G150" s="30"/>
      <c r="H150" s="30"/>
      <c r="I150" s="30"/>
      <c r="J150" s="30"/>
      <c r="K150" s="30"/>
      <c r="L150" s="30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hidden="1" customHeight="1">
      <c r="A151" s="30"/>
      <c r="B151" s="5"/>
      <c r="C151" s="5"/>
      <c r="D151" s="30"/>
      <c r="E151" s="5"/>
      <c r="F151" s="30"/>
      <c r="G151" s="30"/>
      <c r="H151" s="30"/>
      <c r="I151" s="30"/>
      <c r="J151" s="30"/>
      <c r="K151" s="30"/>
      <c r="L151" s="30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hidden="1" customHeight="1">
      <c r="A152" s="30"/>
      <c r="B152" s="5"/>
      <c r="C152" s="5"/>
      <c r="D152" s="30"/>
      <c r="E152" s="5"/>
      <c r="F152" s="30"/>
      <c r="G152" s="30"/>
      <c r="H152" s="30"/>
      <c r="I152" s="30"/>
      <c r="J152" s="30"/>
      <c r="K152" s="30"/>
      <c r="L152" s="30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hidden="1" customHeight="1">
      <c r="A153" s="30"/>
      <c r="B153" s="5"/>
      <c r="C153" s="5"/>
      <c r="D153" s="30"/>
      <c r="E153" s="5"/>
      <c r="F153" s="30"/>
      <c r="G153" s="30"/>
      <c r="H153" s="30"/>
      <c r="I153" s="30"/>
      <c r="J153" s="30"/>
      <c r="K153" s="30"/>
      <c r="L153" s="30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hidden="1" customHeight="1">
      <c r="A154" s="30"/>
      <c r="B154" s="5"/>
      <c r="C154" s="5"/>
      <c r="D154" s="30"/>
      <c r="E154" s="5"/>
      <c r="F154" s="30"/>
      <c r="G154" s="30"/>
      <c r="H154" s="30"/>
      <c r="I154" s="30"/>
      <c r="J154" s="30"/>
      <c r="K154" s="30"/>
      <c r="L154" s="30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hidden="1" customHeight="1">
      <c r="A155" s="30"/>
      <c r="B155" s="5"/>
      <c r="C155" s="5"/>
      <c r="D155" s="30"/>
      <c r="E155" s="5"/>
      <c r="F155" s="30"/>
      <c r="G155" s="30"/>
      <c r="H155" s="30"/>
      <c r="I155" s="30"/>
      <c r="J155" s="30"/>
      <c r="K155" s="30"/>
      <c r="L155" s="30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hidden="1" customHeight="1">
      <c r="A156" s="30"/>
      <c r="B156" s="5"/>
      <c r="C156" s="5"/>
      <c r="D156" s="30"/>
      <c r="E156" s="5"/>
      <c r="F156" s="30"/>
      <c r="G156" s="30"/>
      <c r="H156" s="30"/>
      <c r="I156" s="30"/>
      <c r="J156" s="30"/>
      <c r="K156" s="30"/>
      <c r="L156" s="30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hidden="1" customHeight="1">
      <c r="A157" s="30"/>
      <c r="B157" s="5"/>
      <c r="C157" s="5"/>
      <c r="D157" s="30"/>
      <c r="E157" s="5"/>
      <c r="F157" s="30"/>
      <c r="G157" s="30"/>
      <c r="H157" s="30"/>
      <c r="I157" s="30"/>
      <c r="J157" s="30"/>
      <c r="K157" s="30"/>
      <c r="L157" s="30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hidden="1" customHeight="1">
      <c r="A158" s="30"/>
      <c r="B158" s="5"/>
      <c r="C158" s="5"/>
      <c r="D158" s="30"/>
      <c r="E158" s="5"/>
      <c r="F158" s="30"/>
      <c r="G158" s="30"/>
      <c r="H158" s="30"/>
      <c r="I158" s="30"/>
      <c r="J158" s="30"/>
      <c r="K158" s="30"/>
      <c r="L158" s="30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hidden="1" customHeight="1">
      <c r="A159" s="30"/>
      <c r="B159" s="5"/>
      <c r="C159" s="5"/>
      <c r="D159" s="30"/>
      <c r="E159" s="5"/>
      <c r="F159" s="30"/>
      <c r="G159" s="30"/>
      <c r="H159" s="30"/>
      <c r="I159" s="30"/>
      <c r="J159" s="30"/>
      <c r="K159" s="30"/>
      <c r="L159" s="30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hidden="1" customHeight="1">
      <c r="A160" s="30"/>
      <c r="B160" s="5"/>
      <c r="C160" s="5"/>
      <c r="D160" s="30"/>
      <c r="E160" s="5"/>
      <c r="F160" s="30"/>
      <c r="G160" s="30"/>
      <c r="H160" s="30"/>
      <c r="I160" s="30"/>
      <c r="J160" s="30"/>
      <c r="K160" s="30"/>
      <c r="L160" s="30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hidden="1" customHeight="1">
      <c r="A161" s="30"/>
      <c r="B161" s="5"/>
      <c r="C161" s="5"/>
      <c r="D161" s="30"/>
      <c r="E161" s="5"/>
      <c r="F161" s="30"/>
      <c r="G161" s="30"/>
      <c r="H161" s="30"/>
      <c r="I161" s="30"/>
      <c r="J161" s="30"/>
      <c r="K161" s="30"/>
      <c r="L161" s="30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hidden="1" customHeight="1">
      <c r="A162" s="30"/>
      <c r="B162" s="5"/>
      <c r="C162" s="5"/>
      <c r="D162" s="30"/>
      <c r="E162" s="5"/>
      <c r="F162" s="30"/>
      <c r="G162" s="30"/>
      <c r="H162" s="30"/>
      <c r="I162" s="30"/>
      <c r="J162" s="30"/>
      <c r="K162" s="30"/>
      <c r="L162" s="30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hidden="1" customHeight="1">
      <c r="A163" s="30"/>
      <c r="B163" s="5"/>
      <c r="C163" s="5"/>
      <c r="D163" s="30"/>
      <c r="E163" s="5"/>
      <c r="F163" s="30"/>
      <c r="G163" s="30"/>
      <c r="H163" s="30"/>
      <c r="I163" s="30"/>
      <c r="J163" s="30"/>
      <c r="K163" s="30"/>
      <c r="L163" s="30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hidden="1" customHeight="1">
      <c r="A164" s="30"/>
      <c r="B164" s="5"/>
      <c r="C164" s="5"/>
      <c r="D164" s="30"/>
      <c r="E164" s="5"/>
      <c r="F164" s="30"/>
      <c r="G164" s="30"/>
      <c r="H164" s="30"/>
      <c r="I164" s="30"/>
      <c r="J164" s="30"/>
      <c r="K164" s="30"/>
      <c r="L164" s="30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hidden="1" customHeight="1">
      <c r="A165" s="30"/>
      <c r="B165" s="5"/>
      <c r="C165" s="5"/>
      <c r="D165" s="30"/>
      <c r="E165" s="5"/>
      <c r="F165" s="30"/>
      <c r="G165" s="30"/>
      <c r="H165" s="30"/>
      <c r="I165" s="30"/>
      <c r="J165" s="30"/>
      <c r="K165" s="30"/>
      <c r="L165" s="30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hidden="1" customHeight="1">
      <c r="A166" s="30"/>
      <c r="B166" s="5"/>
      <c r="C166" s="5"/>
      <c r="D166" s="30"/>
      <c r="E166" s="5"/>
      <c r="F166" s="30"/>
      <c r="G166" s="30"/>
      <c r="H166" s="30"/>
      <c r="I166" s="30"/>
      <c r="J166" s="30"/>
      <c r="K166" s="30"/>
      <c r="L166" s="30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hidden="1" customHeight="1">
      <c r="A167" s="30"/>
      <c r="B167" s="5"/>
      <c r="C167" s="5"/>
      <c r="D167" s="30"/>
      <c r="E167" s="5"/>
      <c r="F167" s="30"/>
      <c r="G167" s="30"/>
      <c r="H167" s="30"/>
      <c r="I167" s="30"/>
      <c r="J167" s="30"/>
      <c r="K167" s="30"/>
      <c r="L167" s="30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hidden="1" customHeight="1">
      <c r="A168" s="30"/>
      <c r="B168" s="5"/>
      <c r="C168" s="5"/>
      <c r="D168" s="30"/>
      <c r="E168" s="5"/>
      <c r="F168" s="30"/>
      <c r="G168" s="30"/>
      <c r="H168" s="30"/>
      <c r="I168" s="30"/>
      <c r="J168" s="30"/>
      <c r="K168" s="30"/>
      <c r="L168" s="30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hidden="1" customHeight="1">
      <c r="A169" s="30"/>
      <c r="B169" s="5"/>
      <c r="C169" s="5"/>
      <c r="D169" s="30"/>
      <c r="E169" s="5"/>
      <c r="F169" s="30"/>
      <c r="G169" s="30"/>
      <c r="H169" s="30"/>
      <c r="I169" s="30"/>
      <c r="J169" s="30"/>
      <c r="K169" s="30"/>
      <c r="L169" s="30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hidden="1" customHeight="1">
      <c r="A170" s="30"/>
      <c r="B170" s="5"/>
      <c r="C170" s="5"/>
      <c r="D170" s="30"/>
      <c r="E170" s="5"/>
      <c r="F170" s="30"/>
      <c r="G170" s="30"/>
      <c r="H170" s="30"/>
      <c r="I170" s="30"/>
      <c r="J170" s="30"/>
      <c r="K170" s="30"/>
      <c r="L170" s="30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hidden="1" customHeight="1">
      <c r="A171" s="30"/>
      <c r="B171" s="5"/>
      <c r="C171" s="5"/>
      <c r="D171" s="30"/>
      <c r="E171" s="5"/>
      <c r="F171" s="30"/>
      <c r="G171" s="30"/>
      <c r="H171" s="30"/>
      <c r="I171" s="30"/>
      <c r="J171" s="30"/>
      <c r="K171" s="30"/>
      <c r="L171" s="30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hidden="1" customHeight="1">
      <c r="A172" s="30"/>
      <c r="B172" s="5"/>
      <c r="C172" s="5"/>
      <c r="D172" s="30"/>
      <c r="E172" s="5"/>
      <c r="F172" s="30"/>
      <c r="G172" s="30"/>
      <c r="H172" s="30"/>
      <c r="I172" s="30"/>
      <c r="J172" s="30"/>
      <c r="K172" s="30"/>
      <c r="L172" s="30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hidden="1" customHeight="1">
      <c r="A173" s="30"/>
      <c r="B173" s="5"/>
      <c r="C173" s="5"/>
      <c r="D173" s="30"/>
      <c r="E173" s="5"/>
      <c r="F173" s="30"/>
      <c r="G173" s="30"/>
      <c r="H173" s="30"/>
      <c r="I173" s="30"/>
      <c r="J173" s="30"/>
      <c r="K173" s="30"/>
      <c r="L173" s="30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hidden="1" customHeight="1">
      <c r="A174" s="30"/>
      <c r="B174" s="5"/>
      <c r="C174" s="5"/>
      <c r="D174" s="30"/>
      <c r="E174" s="5"/>
      <c r="F174" s="30"/>
      <c r="G174" s="30"/>
      <c r="H174" s="30"/>
      <c r="I174" s="30"/>
      <c r="J174" s="30"/>
      <c r="K174" s="30"/>
      <c r="L174" s="30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hidden="1" customHeight="1">
      <c r="A175" s="30"/>
      <c r="B175" s="5"/>
      <c r="C175" s="5"/>
      <c r="D175" s="30"/>
      <c r="E175" s="5"/>
      <c r="F175" s="30"/>
      <c r="G175" s="30"/>
      <c r="H175" s="30"/>
      <c r="I175" s="30"/>
      <c r="J175" s="30"/>
      <c r="K175" s="30"/>
      <c r="L175" s="30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hidden="1" customHeight="1">
      <c r="A176" s="30"/>
      <c r="B176" s="5"/>
      <c r="C176" s="5"/>
      <c r="D176" s="30"/>
      <c r="E176" s="5"/>
      <c r="F176" s="30"/>
      <c r="G176" s="30"/>
      <c r="H176" s="30"/>
      <c r="I176" s="30"/>
      <c r="J176" s="30"/>
      <c r="K176" s="30"/>
      <c r="L176" s="30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hidden="1" customHeight="1">
      <c r="A177" s="30"/>
      <c r="B177" s="5"/>
      <c r="C177" s="5"/>
      <c r="D177" s="30"/>
      <c r="E177" s="5"/>
      <c r="F177" s="30"/>
      <c r="G177" s="30"/>
      <c r="H177" s="30"/>
      <c r="I177" s="30"/>
      <c r="J177" s="30"/>
      <c r="K177" s="30"/>
      <c r="L177" s="30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hidden="1" customHeight="1">
      <c r="A178" s="30"/>
      <c r="B178" s="5"/>
      <c r="C178" s="5"/>
      <c r="D178" s="30"/>
      <c r="E178" s="5"/>
      <c r="F178" s="30"/>
      <c r="G178" s="30"/>
      <c r="H178" s="30"/>
      <c r="I178" s="30"/>
      <c r="J178" s="30"/>
      <c r="K178" s="30"/>
      <c r="L178" s="30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hidden="1" customHeight="1">
      <c r="A179" s="30"/>
      <c r="B179" s="5"/>
      <c r="C179" s="5"/>
      <c r="D179" s="30"/>
      <c r="E179" s="5"/>
      <c r="F179" s="30"/>
      <c r="G179" s="30"/>
      <c r="H179" s="30"/>
      <c r="I179" s="30"/>
      <c r="J179" s="30"/>
      <c r="K179" s="30"/>
      <c r="L179" s="30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hidden="1" customHeight="1">
      <c r="A180" s="30"/>
      <c r="B180" s="5"/>
      <c r="C180" s="5"/>
      <c r="D180" s="30"/>
      <c r="E180" s="5"/>
      <c r="F180" s="30"/>
      <c r="G180" s="30"/>
      <c r="H180" s="30"/>
      <c r="I180" s="30"/>
      <c r="J180" s="30"/>
      <c r="K180" s="30"/>
      <c r="L180" s="30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hidden="1" customHeight="1">
      <c r="A181" s="30"/>
      <c r="B181" s="5"/>
      <c r="C181" s="5"/>
      <c r="D181" s="30"/>
      <c r="E181" s="5"/>
      <c r="F181" s="30"/>
      <c r="G181" s="30"/>
      <c r="H181" s="30"/>
      <c r="I181" s="30"/>
      <c r="J181" s="30"/>
      <c r="K181" s="30"/>
      <c r="L181" s="30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hidden="1" customHeight="1">
      <c r="A182" s="30"/>
      <c r="B182" s="5"/>
      <c r="C182" s="5"/>
      <c r="D182" s="30"/>
      <c r="E182" s="5"/>
      <c r="F182" s="30"/>
      <c r="G182" s="30"/>
      <c r="H182" s="30"/>
      <c r="I182" s="30"/>
      <c r="J182" s="30"/>
      <c r="K182" s="30"/>
      <c r="L182" s="30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hidden="1" customHeight="1">
      <c r="A183" s="30"/>
      <c r="B183" s="5"/>
      <c r="C183" s="5"/>
      <c r="D183" s="30"/>
      <c r="E183" s="5"/>
      <c r="F183" s="30"/>
      <c r="G183" s="30"/>
      <c r="H183" s="30"/>
      <c r="I183" s="30"/>
      <c r="J183" s="30"/>
      <c r="K183" s="30"/>
      <c r="L183" s="30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hidden="1" customHeight="1">
      <c r="A184" s="30"/>
      <c r="B184" s="5"/>
      <c r="C184" s="5"/>
      <c r="D184" s="30"/>
      <c r="E184" s="5"/>
      <c r="F184" s="30"/>
      <c r="G184" s="30"/>
      <c r="H184" s="30"/>
      <c r="I184" s="30"/>
      <c r="J184" s="30"/>
      <c r="K184" s="30"/>
      <c r="L184" s="30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hidden="1" customHeight="1">
      <c r="A185" s="30"/>
      <c r="B185" s="5"/>
      <c r="C185" s="5"/>
      <c r="D185" s="30"/>
      <c r="E185" s="5"/>
      <c r="F185" s="30"/>
      <c r="G185" s="30"/>
      <c r="H185" s="30"/>
      <c r="I185" s="30"/>
      <c r="J185" s="30"/>
      <c r="K185" s="30"/>
      <c r="L185" s="30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hidden="1" customHeight="1">
      <c r="A186" s="30"/>
      <c r="B186" s="5"/>
      <c r="C186" s="5"/>
      <c r="D186" s="30"/>
      <c r="E186" s="5"/>
      <c r="F186" s="30"/>
      <c r="G186" s="30"/>
      <c r="H186" s="30"/>
      <c r="I186" s="30"/>
      <c r="J186" s="30"/>
      <c r="K186" s="30"/>
      <c r="L186" s="30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hidden="1" customHeight="1">
      <c r="A187" s="30"/>
      <c r="B187" s="5"/>
      <c r="C187" s="5"/>
      <c r="D187" s="30"/>
      <c r="E187" s="5"/>
      <c r="F187" s="30"/>
      <c r="G187" s="30"/>
      <c r="H187" s="30"/>
      <c r="I187" s="30"/>
      <c r="J187" s="30"/>
      <c r="K187" s="30"/>
      <c r="L187" s="30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hidden="1" customHeight="1">
      <c r="A188" s="30"/>
      <c r="B188" s="5"/>
      <c r="C188" s="5"/>
      <c r="D188" s="30"/>
      <c r="E188" s="5"/>
      <c r="F188" s="30"/>
      <c r="G188" s="30"/>
      <c r="H188" s="30"/>
      <c r="I188" s="30"/>
      <c r="J188" s="30"/>
      <c r="K188" s="30"/>
      <c r="L188" s="30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hidden="1" customHeight="1">
      <c r="A189" s="30"/>
      <c r="B189" s="5"/>
      <c r="C189" s="5"/>
      <c r="D189" s="30"/>
      <c r="E189" s="5"/>
      <c r="F189" s="30"/>
      <c r="G189" s="30"/>
      <c r="H189" s="30"/>
      <c r="I189" s="30"/>
      <c r="J189" s="30"/>
      <c r="K189" s="30"/>
      <c r="L189" s="30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hidden="1" customHeight="1">
      <c r="A190" s="30"/>
      <c r="B190" s="5"/>
      <c r="C190" s="5"/>
      <c r="D190" s="30"/>
      <c r="E190" s="5"/>
      <c r="F190" s="30"/>
      <c r="G190" s="30"/>
      <c r="H190" s="30"/>
      <c r="I190" s="30"/>
      <c r="J190" s="30"/>
      <c r="K190" s="30"/>
      <c r="L190" s="30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hidden="1" customHeight="1">
      <c r="A191" s="30"/>
      <c r="B191" s="5"/>
      <c r="C191" s="5"/>
      <c r="D191" s="30"/>
      <c r="E191" s="5"/>
      <c r="F191" s="30"/>
      <c r="G191" s="30"/>
      <c r="H191" s="30"/>
      <c r="I191" s="30"/>
      <c r="J191" s="30"/>
      <c r="K191" s="30"/>
      <c r="L191" s="30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hidden="1" customHeight="1">
      <c r="A192" s="30"/>
      <c r="B192" s="5"/>
      <c r="C192" s="5"/>
      <c r="D192" s="30"/>
      <c r="E192" s="5"/>
      <c r="F192" s="30"/>
      <c r="G192" s="30"/>
      <c r="H192" s="30"/>
      <c r="I192" s="30"/>
      <c r="J192" s="30"/>
      <c r="K192" s="30"/>
      <c r="L192" s="30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hidden="1" customHeight="1">
      <c r="A193" s="30"/>
      <c r="B193" s="5"/>
      <c r="C193" s="5"/>
      <c r="D193" s="30"/>
      <c r="E193" s="5"/>
      <c r="F193" s="30"/>
      <c r="G193" s="30"/>
      <c r="H193" s="30"/>
      <c r="I193" s="30"/>
      <c r="J193" s="30"/>
      <c r="K193" s="30"/>
      <c r="L193" s="30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hidden="1" customHeight="1">
      <c r="A194" s="30"/>
      <c r="B194" s="5"/>
      <c r="C194" s="5"/>
      <c r="D194" s="30"/>
      <c r="E194" s="5"/>
      <c r="F194" s="30"/>
      <c r="G194" s="30"/>
      <c r="H194" s="30"/>
      <c r="I194" s="30"/>
      <c r="J194" s="30"/>
      <c r="K194" s="30"/>
      <c r="L194" s="30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hidden="1" customHeight="1">
      <c r="A195" s="30"/>
      <c r="B195" s="5"/>
      <c r="C195" s="5"/>
      <c r="D195" s="30"/>
      <c r="E195" s="5"/>
      <c r="F195" s="30"/>
      <c r="G195" s="30"/>
      <c r="H195" s="30"/>
      <c r="I195" s="30"/>
      <c r="J195" s="30"/>
      <c r="K195" s="30"/>
      <c r="L195" s="30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hidden="1" customHeight="1">
      <c r="A196" s="30"/>
      <c r="B196" s="5"/>
      <c r="C196" s="5"/>
      <c r="D196" s="30"/>
      <c r="E196" s="5"/>
      <c r="F196" s="30"/>
      <c r="G196" s="30"/>
      <c r="H196" s="30"/>
      <c r="I196" s="30"/>
      <c r="J196" s="30"/>
      <c r="K196" s="30"/>
      <c r="L196" s="30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hidden="1" customHeight="1">
      <c r="A197" s="30"/>
      <c r="B197" s="5"/>
      <c r="C197" s="5"/>
      <c r="D197" s="30"/>
      <c r="E197" s="5"/>
      <c r="F197" s="30"/>
      <c r="G197" s="30"/>
      <c r="H197" s="30"/>
      <c r="I197" s="30"/>
      <c r="J197" s="30"/>
      <c r="K197" s="30"/>
      <c r="L197" s="30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hidden="1" customHeight="1">
      <c r="A198" s="30"/>
      <c r="B198" s="5"/>
      <c r="C198" s="5"/>
      <c r="D198" s="30"/>
      <c r="E198" s="5"/>
      <c r="F198" s="30"/>
      <c r="G198" s="30"/>
      <c r="H198" s="30"/>
      <c r="I198" s="30"/>
      <c r="J198" s="30"/>
      <c r="K198" s="30"/>
      <c r="L198" s="30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hidden="1" customHeight="1">
      <c r="A199" s="30"/>
      <c r="B199" s="5"/>
      <c r="C199" s="5"/>
      <c r="D199" s="30"/>
      <c r="E199" s="5"/>
      <c r="F199" s="30"/>
      <c r="G199" s="30"/>
      <c r="H199" s="30"/>
      <c r="I199" s="30"/>
      <c r="J199" s="30"/>
      <c r="K199" s="30"/>
      <c r="L199" s="30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hidden="1" customHeight="1">
      <c r="A200" s="30"/>
      <c r="B200" s="5"/>
      <c r="C200" s="5"/>
      <c r="D200" s="30"/>
      <c r="E200" s="5"/>
      <c r="F200" s="30"/>
      <c r="G200" s="30"/>
      <c r="H200" s="30"/>
      <c r="I200" s="30"/>
      <c r="J200" s="30"/>
      <c r="K200" s="30"/>
      <c r="L200" s="30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hidden="1" customHeight="1">
      <c r="A201" s="30"/>
      <c r="B201" s="5"/>
      <c r="C201" s="5"/>
      <c r="D201" s="30"/>
      <c r="E201" s="5"/>
      <c r="F201" s="30"/>
      <c r="G201" s="30"/>
      <c r="H201" s="30"/>
      <c r="I201" s="30"/>
      <c r="J201" s="30"/>
      <c r="K201" s="30"/>
      <c r="L201" s="30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hidden="1" customHeight="1">
      <c r="A202" s="30"/>
      <c r="B202" s="5"/>
      <c r="C202" s="5"/>
      <c r="D202" s="30"/>
      <c r="E202" s="5"/>
      <c r="F202" s="30"/>
      <c r="G202" s="30"/>
      <c r="H202" s="30"/>
      <c r="I202" s="30"/>
      <c r="J202" s="30"/>
      <c r="K202" s="30"/>
      <c r="L202" s="30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hidden="1" customHeight="1">
      <c r="A203" s="30"/>
      <c r="B203" s="5"/>
      <c r="C203" s="5"/>
      <c r="D203" s="30"/>
      <c r="E203" s="5"/>
      <c r="F203" s="30"/>
      <c r="G203" s="30"/>
      <c r="H203" s="30"/>
      <c r="I203" s="30"/>
      <c r="J203" s="30"/>
      <c r="K203" s="30"/>
      <c r="L203" s="30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hidden="1" customHeight="1">
      <c r="A204" s="30"/>
      <c r="B204" s="5"/>
      <c r="C204" s="5"/>
      <c r="D204" s="30"/>
      <c r="E204" s="5"/>
      <c r="F204" s="30"/>
      <c r="G204" s="30"/>
      <c r="H204" s="30"/>
      <c r="I204" s="30"/>
      <c r="J204" s="30"/>
      <c r="K204" s="30"/>
      <c r="L204" s="30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hidden="1" customHeight="1">
      <c r="A205" s="30"/>
      <c r="B205" s="5"/>
      <c r="C205" s="5"/>
      <c r="D205" s="30"/>
      <c r="E205" s="5"/>
      <c r="F205" s="30"/>
      <c r="G205" s="30"/>
      <c r="H205" s="30"/>
      <c r="I205" s="30"/>
      <c r="J205" s="30"/>
      <c r="K205" s="30"/>
      <c r="L205" s="30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hidden="1" customHeight="1">
      <c r="A206" s="30"/>
      <c r="B206" s="5"/>
      <c r="C206" s="5"/>
      <c r="D206" s="30"/>
      <c r="E206" s="5"/>
      <c r="F206" s="30"/>
      <c r="G206" s="30"/>
      <c r="H206" s="30"/>
      <c r="I206" s="30"/>
      <c r="J206" s="30"/>
      <c r="K206" s="30"/>
      <c r="L206" s="30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hidden="1" customHeight="1">
      <c r="A207" s="30"/>
      <c r="B207" s="5"/>
      <c r="C207" s="5"/>
      <c r="D207" s="30"/>
      <c r="E207" s="5"/>
      <c r="F207" s="30"/>
      <c r="G207" s="30"/>
      <c r="H207" s="30"/>
      <c r="I207" s="30"/>
      <c r="J207" s="30"/>
      <c r="K207" s="30"/>
      <c r="L207" s="30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hidden="1" customHeight="1">
      <c r="A208" s="30"/>
      <c r="B208" s="5"/>
      <c r="C208" s="5"/>
      <c r="D208" s="30"/>
      <c r="E208" s="5"/>
      <c r="F208" s="30"/>
      <c r="G208" s="30"/>
      <c r="H208" s="30"/>
      <c r="I208" s="30"/>
      <c r="J208" s="30"/>
      <c r="K208" s="30"/>
      <c r="L208" s="30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hidden="1" customHeight="1">
      <c r="A209" s="30"/>
      <c r="B209" s="5"/>
      <c r="C209" s="5"/>
      <c r="D209" s="30"/>
      <c r="E209" s="5"/>
      <c r="F209" s="30"/>
      <c r="G209" s="30"/>
      <c r="H209" s="30"/>
      <c r="I209" s="30"/>
      <c r="J209" s="30"/>
      <c r="K209" s="30"/>
      <c r="L209" s="30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hidden="1" customHeight="1">
      <c r="A210" s="30"/>
      <c r="B210" s="5"/>
      <c r="C210" s="5"/>
      <c r="D210" s="30"/>
      <c r="E210" s="5"/>
      <c r="F210" s="30"/>
      <c r="G210" s="30"/>
      <c r="H210" s="30"/>
      <c r="I210" s="30"/>
      <c r="J210" s="30"/>
      <c r="K210" s="30"/>
      <c r="L210" s="30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hidden="1" customHeight="1">
      <c r="A211" s="30"/>
      <c r="B211" s="5"/>
      <c r="C211" s="5"/>
      <c r="D211" s="30"/>
      <c r="E211" s="5"/>
      <c r="F211" s="30"/>
      <c r="G211" s="30"/>
      <c r="H211" s="30"/>
      <c r="I211" s="30"/>
      <c r="J211" s="30"/>
      <c r="K211" s="30"/>
      <c r="L211" s="30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hidden="1" customHeight="1">
      <c r="A212" s="30"/>
      <c r="B212" s="5"/>
      <c r="C212" s="5"/>
      <c r="D212" s="30"/>
      <c r="E212" s="5"/>
      <c r="F212" s="30"/>
      <c r="G212" s="30"/>
      <c r="H212" s="30"/>
      <c r="I212" s="30"/>
      <c r="J212" s="30"/>
      <c r="K212" s="30"/>
      <c r="L212" s="30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hidden="1" customHeight="1">
      <c r="A213" s="30"/>
      <c r="B213" s="5"/>
      <c r="C213" s="5"/>
      <c r="D213" s="30"/>
      <c r="E213" s="5"/>
      <c r="F213" s="30"/>
      <c r="G213" s="30"/>
      <c r="H213" s="30"/>
      <c r="I213" s="30"/>
      <c r="J213" s="30"/>
      <c r="K213" s="30"/>
      <c r="L213" s="30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hidden="1" customHeight="1">
      <c r="A214" s="30"/>
      <c r="B214" s="5"/>
      <c r="C214" s="5"/>
      <c r="D214" s="30"/>
      <c r="E214" s="5"/>
      <c r="F214" s="30"/>
      <c r="G214" s="30"/>
      <c r="H214" s="30"/>
      <c r="I214" s="30"/>
      <c r="J214" s="30"/>
      <c r="K214" s="30"/>
      <c r="L214" s="30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hidden="1" customHeight="1">
      <c r="A215" s="30"/>
      <c r="B215" s="5"/>
      <c r="C215" s="5"/>
      <c r="D215" s="30"/>
      <c r="E215" s="5"/>
      <c r="F215" s="30"/>
      <c r="G215" s="30"/>
      <c r="H215" s="30"/>
      <c r="I215" s="30"/>
      <c r="J215" s="30"/>
      <c r="K215" s="30"/>
      <c r="L215" s="30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hidden="1" customHeight="1">
      <c r="A216" s="30"/>
      <c r="B216" s="5"/>
      <c r="C216" s="5"/>
      <c r="D216" s="30"/>
      <c r="E216" s="5"/>
      <c r="F216" s="30"/>
      <c r="G216" s="30"/>
      <c r="H216" s="30"/>
      <c r="I216" s="30"/>
      <c r="J216" s="30"/>
      <c r="K216" s="30"/>
      <c r="L216" s="30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hidden="1" customHeight="1">
      <c r="A217" s="30"/>
      <c r="B217" s="5"/>
      <c r="C217" s="5"/>
      <c r="D217" s="30"/>
      <c r="E217" s="5"/>
      <c r="F217" s="30"/>
      <c r="G217" s="30"/>
      <c r="H217" s="30"/>
      <c r="I217" s="30"/>
      <c r="J217" s="30"/>
      <c r="K217" s="30"/>
      <c r="L217" s="30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hidden="1" customHeight="1">
      <c r="A218" s="30"/>
      <c r="B218" s="5"/>
      <c r="C218" s="5"/>
      <c r="D218" s="30"/>
      <c r="E218" s="5"/>
      <c r="F218" s="30"/>
      <c r="G218" s="30"/>
      <c r="H218" s="30"/>
      <c r="I218" s="30"/>
      <c r="J218" s="30"/>
      <c r="K218" s="30"/>
      <c r="L218" s="30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hidden="1" customHeight="1">
      <c r="A219" s="30"/>
      <c r="B219" s="5"/>
      <c r="C219" s="5"/>
      <c r="D219" s="30"/>
      <c r="E219" s="5"/>
      <c r="F219" s="30"/>
      <c r="G219" s="30"/>
      <c r="H219" s="30"/>
      <c r="I219" s="30"/>
      <c r="J219" s="30"/>
      <c r="K219" s="30"/>
      <c r="L219" s="30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hidden="1" customHeight="1">
      <c r="A220" s="30"/>
      <c r="B220" s="5"/>
      <c r="C220" s="5"/>
      <c r="D220" s="30"/>
      <c r="E220" s="5"/>
      <c r="F220" s="30"/>
      <c r="G220" s="30"/>
      <c r="H220" s="30"/>
      <c r="I220" s="30"/>
      <c r="J220" s="30"/>
      <c r="K220" s="30"/>
      <c r="L220" s="30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hidden="1" customHeight="1">
      <c r="A221" s="30"/>
      <c r="B221" s="5"/>
      <c r="C221" s="5"/>
      <c r="D221" s="30"/>
      <c r="E221" s="5"/>
      <c r="F221" s="30"/>
      <c r="G221" s="30"/>
      <c r="H221" s="30"/>
      <c r="I221" s="30"/>
      <c r="J221" s="30"/>
      <c r="K221" s="30"/>
      <c r="L221" s="30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hidden="1" customHeight="1">
      <c r="A222" s="30"/>
      <c r="B222" s="5"/>
      <c r="C222" s="5"/>
      <c r="D222" s="30"/>
      <c r="E222" s="5"/>
      <c r="F222" s="30"/>
      <c r="G222" s="30"/>
      <c r="H222" s="30"/>
      <c r="I222" s="30"/>
      <c r="J222" s="30"/>
      <c r="K222" s="30"/>
      <c r="L222" s="30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hidden="1" customHeight="1">
      <c r="A223" s="30"/>
      <c r="B223" s="5"/>
      <c r="C223" s="5"/>
      <c r="D223" s="30"/>
      <c r="E223" s="5"/>
      <c r="F223" s="30"/>
      <c r="G223" s="30"/>
      <c r="H223" s="30"/>
      <c r="I223" s="30"/>
      <c r="J223" s="30"/>
      <c r="K223" s="30"/>
      <c r="L223" s="30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hidden="1" customHeight="1">
      <c r="A224" s="30"/>
      <c r="B224" s="5"/>
      <c r="C224" s="5"/>
      <c r="D224" s="30"/>
      <c r="E224" s="5"/>
      <c r="F224" s="30"/>
      <c r="G224" s="30"/>
      <c r="H224" s="30"/>
      <c r="I224" s="30"/>
      <c r="J224" s="30"/>
      <c r="K224" s="30"/>
      <c r="L224" s="30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hidden="1" customHeight="1">
      <c r="A225" s="30"/>
      <c r="B225" s="5"/>
      <c r="C225" s="5"/>
      <c r="D225" s="30"/>
      <c r="E225" s="5"/>
      <c r="F225" s="30"/>
      <c r="G225" s="30"/>
      <c r="H225" s="30"/>
      <c r="I225" s="30"/>
      <c r="J225" s="30"/>
      <c r="K225" s="30"/>
      <c r="L225" s="30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hidden="1" customHeight="1">
      <c r="A226" s="30"/>
      <c r="B226" s="5"/>
      <c r="C226" s="5"/>
      <c r="D226" s="30"/>
      <c r="E226" s="5"/>
      <c r="F226" s="30"/>
      <c r="G226" s="30"/>
      <c r="H226" s="30"/>
      <c r="I226" s="30"/>
      <c r="J226" s="30"/>
      <c r="K226" s="30"/>
      <c r="L226" s="30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hidden="1" customHeight="1">
      <c r="A227" s="30"/>
      <c r="B227" s="5"/>
      <c r="C227" s="5"/>
      <c r="D227" s="30"/>
      <c r="E227" s="5"/>
      <c r="F227" s="30"/>
      <c r="G227" s="30"/>
      <c r="H227" s="30"/>
      <c r="I227" s="30"/>
      <c r="J227" s="30"/>
      <c r="K227" s="30"/>
      <c r="L227" s="30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hidden="1" customHeight="1">
      <c r="A228" s="30"/>
      <c r="B228" s="5"/>
      <c r="C228" s="5"/>
      <c r="D228" s="30"/>
      <c r="E228" s="5"/>
      <c r="F228" s="30"/>
      <c r="G228" s="30"/>
      <c r="H228" s="30"/>
      <c r="I228" s="30"/>
      <c r="J228" s="30"/>
      <c r="K228" s="30"/>
      <c r="L228" s="30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hidden="1" customHeight="1">
      <c r="A229" s="30"/>
      <c r="B229" s="5"/>
      <c r="C229" s="5"/>
      <c r="D229" s="30"/>
      <c r="E229" s="5"/>
      <c r="F229" s="30"/>
      <c r="G229" s="30"/>
      <c r="H229" s="30"/>
      <c r="I229" s="30"/>
      <c r="J229" s="30"/>
      <c r="K229" s="30"/>
      <c r="L229" s="30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hidden="1" customHeight="1">
      <c r="A230" s="30"/>
      <c r="B230" s="5"/>
      <c r="C230" s="5"/>
      <c r="D230" s="30"/>
      <c r="E230" s="5"/>
      <c r="F230" s="30"/>
      <c r="G230" s="30"/>
      <c r="H230" s="30"/>
      <c r="I230" s="30"/>
      <c r="J230" s="30"/>
      <c r="K230" s="30"/>
      <c r="L230" s="30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hidden="1" customHeight="1">
      <c r="A231" s="30"/>
      <c r="B231" s="5"/>
      <c r="C231" s="5"/>
      <c r="D231" s="30"/>
      <c r="E231" s="5"/>
      <c r="F231" s="30"/>
      <c r="G231" s="30"/>
      <c r="H231" s="30"/>
      <c r="I231" s="30"/>
      <c r="J231" s="30"/>
      <c r="K231" s="30"/>
      <c r="L231" s="30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hidden="1" customHeight="1">
      <c r="A232" s="30"/>
      <c r="B232" s="5"/>
      <c r="C232" s="5"/>
      <c r="D232" s="30"/>
      <c r="E232" s="5"/>
      <c r="F232" s="30"/>
      <c r="G232" s="30"/>
      <c r="H232" s="30"/>
      <c r="I232" s="30"/>
      <c r="J232" s="30"/>
      <c r="K232" s="30"/>
      <c r="L232" s="30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hidden="1" customHeight="1">
      <c r="A233" s="30"/>
      <c r="B233" s="5"/>
      <c r="C233" s="5"/>
      <c r="D233" s="30"/>
      <c r="E233" s="5"/>
      <c r="F233" s="30"/>
      <c r="G233" s="30"/>
      <c r="H233" s="30"/>
      <c r="I233" s="30"/>
      <c r="J233" s="30"/>
      <c r="K233" s="30"/>
      <c r="L233" s="30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hidden="1" customHeight="1">
      <c r="A234" s="30"/>
      <c r="B234" s="5"/>
      <c r="C234" s="5"/>
      <c r="D234" s="30"/>
      <c r="E234" s="5"/>
      <c r="F234" s="30"/>
      <c r="G234" s="30"/>
      <c r="H234" s="30"/>
      <c r="I234" s="30"/>
      <c r="J234" s="30"/>
      <c r="K234" s="30"/>
      <c r="L234" s="30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hidden="1" customHeight="1">
      <c r="A235" s="30"/>
      <c r="B235" s="5"/>
      <c r="C235" s="5"/>
      <c r="D235" s="30"/>
      <c r="E235" s="5"/>
      <c r="F235" s="30"/>
      <c r="G235" s="30"/>
      <c r="H235" s="30"/>
      <c r="I235" s="30"/>
      <c r="J235" s="30"/>
      <c r="K235" s="30"/>
      <c r="L235" s="30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hidden="1" customHeight="1">
      <c r="A236" s="30"/>
      <c r="B236" s="5"/>
      <c r="C236" s="5"/>
      <c r="D236" s="30"/>
      <c r="E236" s="5"/>
      <c r="F236" s="30"/>
      <c r="G236" s="30"/>
      <c r="H236" s="30"/>
      <c r="I236" s="30"/>
      <c r="J236" s="30"/>
      <c r="K236" s="30"/>
      <c r="L236" s="30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hidden="1" customHeight="1">
      <c r="A237" s="30"/>
      <c r="B237" s="5"/>
      <c r="C237" s="5"/>
      <c r="D237" s="30"/>
      <c r="E237" s="5"/>
      <c r="F237" s="30"/>
      <c r="G237" s="30"/>
      <c r="H237" s="30"/>
      <c r="I237" s="30"/>
      <c r="J237" s="30"/>
      <c r="K237" s="30"/>
      <c r="L237" s="30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hidden="1" customHeight="1">
      <c r="A238" s="30"/>
      <c r="B238" s="5"/>
      <c r="C238" s="5"/>
      <c r="D238" s="30"/>
      <c r="E238" s="5"/>
      <c r="F238" s="30"/>
      <c r="G238" s="30"/>
      <c r="H238" s="30"/>
      <c r="I238" s="30"/>
      <c r="J238" s="30"/>
      <c r="K238" s="30"/>
      <c r="L238" s="30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hidden="1" customHeight="1">
      <c r="A239" s="30"/>
      <c r="B239" s="5"/>
      <c r="C239" s="5"/>
      <c r="D239" s="30"/>
      <c r="E239" s="5"/>
      <c r="F239" s="30"/>
      <c r="G239" s="30"/>
      <c r="H239" s="30"/>
      <c r="I239" s="30"/>
      <c r="J239" s="30"/>
      <c r="K239" s="30"/>
      <c r="L239" s="30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hidden="1" customHeight="1">
      <c r="A240" s="30"/>
      <c r="B240" s="5"/>
      <c r="C240" s="5"/>
      <c r="D240" s="30"/>
      <c r="E240" s="5"/>
      <c r="F240" s="30"/>
      <c r="G240" s="30"/>
      <c r="H240" s="30"/>
      <c r="I240" s="30"/>
      <c r="J240" s="30"/>
      <c r="K240" s="30"/>
      <c r="L240" s="30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hidden="1" customHeight="1">
      <c r="A241" s="30"/>
      <c r="B241" s="5"/>
      <c r="C241" s="5"/>
      <c r="D241" s="30"/>
      <c r="E241" s="5"/>
      <c r="F241" s="30"/>
      <c r="G241" s="30"/>
      <c r="H241" s="30"/>
      <c r="I241" s="30"/>
      <c r="J241" s="30"/>
      <c r="K241" s="30"/>
      <c r="L241" s="30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hidden="1" customHeight="1">
      <c r="A242" s="30"/>
      <c r="B242" s="5"/>
      <c r="C242" s="5"/>
      <c r="D242" s="30"/>
      <c r="E242" s="5"/>
      <c r="F242" s="30"/>
      <c r="G242" s="30"/>
      <c r="H242" s="30"/>
      <c r="I242" s="30"/>
      <c r="J242" s="30"/>
      <c r="K242" s="30"/>
      <c r="L242" s="30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hidden="1" customHeight="1">
      <c r="A243" s="30"/>
      <c r="B243" s="5"/>
      <c r="C243" s="5"/>
      <c r="D243" s="30"/>
      <c r="E243" s="5"/>
      <c r="F243" s="30"/>
      <c r="G243" s="30"/>
      <c r="H243" s="30"/>
      <c r="I243" s="30"/>
      <c r="J243" s="30"/>
      <c r="K243" s="30"/>
      <c r="L243" s="30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hidden="1" customHeight="1">
      <c r="A244" s="30"/>
      <c r="B244" s="5"/>
      <c r="C244" s="5"/>
      <c r="D244" s="30"/>
      <c r="E244" s="5"/>
      <c r="F244" s="30"/>
      <c r="G244" s="30"/>
      <c r="H244" s="30"/>
      <c r="I244" s="30"/>
      <c r="J244" s="30"/>
      <c r="K244" s="30"/>
      <c r="L244" s="30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hidden="1" customHeight="1">
      <c r="A245" s="30"/>
      <c r="B245" s="5"/>
      <c r="C245" s="5"/>
      <c r="D245" s="30"/>
      <c r="E245" s="5"/>
      <c r="F245" s="30"/>
      <c r="G245" s="30"/>
      <c r="H245" s="30"/>
      <c r="I245" s="30"/>
      <c r="J245" s="30"/>
      <c r="K245" s="30"/>
      <c r="L245" s="30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hidden="1" customHeight="1">
      <c r="A246" s="30"/>
      <c r="B246" s="5"/>
      <c r="C246" s="5"/>
      <c r="D246" s="30"/>
      <c r="E246" s="5"/>
      <c r="F246" s="30"/>
      <c r="G246" s="30"/>
      <c r="H246" s="30"/>
      <c r="I246" s="30"/>
      <c r="J246" s="30"/>
      <c r="K246" s="30"/>
      <c r="L246" s="30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hidden="1" customHeight="1">
      <c r="A247" s="30"/>
      <c r="B247" s="5"/>
      <c r="C247" s="5"/>
      <c r="D247" s="30"/>
      <c r="E247" s="5"/>
      <c r="F247" s="30"/>
      <c r="G247" s="30"/>
      <c r="H247" s="30"/>
      <c r="I247" s="30"/>
      <c r="J247" s="30"/>
      <c r="K247" s="30"/>
      <c r="L247" s="30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hidden="1" customHeight="1">
      <c r="A248" s="30"/>
      <c r="B248" s="5"/>
      <c r="C248" s="5"/>
      <c r="D248" s="30"/>
      <c r="E248" s="5"/>
      <c r="F248" s="30"/>
      <c r="G248" s="30"/>
      <c r="H248" s="30"/>
      <c r="I248" s="30"/>
      <c r="J248" s="30"/>
      <c r="K248" s="30"/>
      <c r="L248" s="30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hidden="1" customHeight="1">
      <c r="A249" s="30"/>
      <c r="B249" s="5"/>
      <c r="C249" s="5"/>
      <c r="D249" s="30"/>
      <c r="E249" s="5"/>
      <c r="F249" s="30"/>
      <c r="G249" s="30"/>
      <c r="H249" s="30"/>
      <c r="I249" s="30"/>
      <c r="J249" s="30"/>
      <c r="K249" s="30"/>
      <c r="L249" s="30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hidden="1" customHeight="1">
      <c r="A250" s="30"/>
      <c r="B250" s="5"/>
      <c r="C250" s="5"/>
      <c r="D250" s="30"/>
      <c r="E250" s="5"/>
      <c r="F250" s="30"/>
      <c r="G250" s="30"/>
      <c r="H250" s="30"/>
      <c r="I250" s="30"/>
      <c r="J250" s="30"/>
      <c r="K250" s="30"/>
      <c r="L250" s="30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hidden="1" customHeight="1">
      <c r="A251" s="30"/>
      <c r="B251" s="5"/>
      <c r="C251" s="5"/>
      <c r="D251" s="30"/>
      <c r="E251" s="5"/>
      <c r="F251" s="30"/>
      <c r="G251" s="30"/>
      <c r="H251" s="30"/>
      <c r="I251" s="30"/>
      <c r="J251" s="30"/>
      <c r="K251" s="30"/>
      <c r="L251" s="30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hidden="1" customHeight="1">
      <c r="A252" s="30"/>
      <c r="B252" s="5"/>
      <c r="C252" s="5"/>
      <c r="D252" s="30"/>
      <c r="E252" s="5"/>
      <c r="F252" s="30"/>
      <c r="G252" s="30"/>
      <c r="H252" s="30"/>
      <c r="I252" s="30"/>
      <c r="J252" s="30"/>
      <c r="K252" s="30"/>
      <c r="L252" s="30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hidden="1" customHeight="1">
      <c r="A253" s="30"/>
      <c r="B253" s="5"/>
      <c r="C253" s="5"/>
      <c r="D253" s="30"/>
      <c r="E253" s="5"/>
      <c r="F253" s="30"/>
      <c r="G253" s="30"/>
      <c r="H253" s="30"/>
      <c r="I253" s="30"/>
      <c r="J253" s="30"/>
      <c r="K253" s="30"/>
      <c r="L253" s="30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hidden="1" customHeight="1">
      <c r="A254" s="30"/>
      <c r="B254" s="5"/>
      <c r="C254" s="5"/>
      <c r="D254" s="30"/>
      <c r="E254" s="5"/>
      <c r="F254" s="30"/>
      <c r="G254" s="30"/>
      <c r="H254" s="30"/>
      <c r="I254" s="30"/>
      <c r="J254" s="30"/>
      <c r="K254" s="30"/>
      <c r="L254" s="30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hidden="1" customHeight="1">
      <c r="A255" s="30"/>
      <c r="B255" s="5"/>
      <c r="C255" s="5"/>
      <c r="D255" s="30"/>
      <c r="E255" s="5"/>
      <c r="F255" s="30"/>
      <c r="G255" s="30"/>
      <c r="H255" s="30"/>
      <c r="I255" s="30"/>
      <c r="J255" s="30"/>
      <c r="K255" s="30"/>
      <c r="L255" s="30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hidden="1" customHeight="1">
      <c r="A256" s="30"/>
      <c r="B256" s="5"/>
      <c r="C256" s="5"/>
      <c r="D256" s="30"/>
      <c r="E256" s="5"/>
      <c r="F256" s="30"/>
      <c r="G256" s="30"/>
      <c r="H256" s="30"/>
      <c r="I256" s="30"/>
      <c r="J256" s="30"/>
      <c r="K256" s="30"/>
      <c r="L256" s="30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hidden="1" customHeight="1">
      <c r="A257" s="30"/>
      <c r="B257" s="5"/>
      <c r="C257" s="5"/>
      <c r="D257" s="30"/>
      <c r="E257" s="5"/>
      <c r="F257" s="30"/>
      <c r="G257" s="30"/>
      <c r="H257" s="30"/>
      <c r="I257" s="30"/>
      <c r="J257" s="30"/>
      <c r="K257" s="30"/>
      <c r="L257" s="30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hidden="1" customHeight="1">
      <c r="A258" s="30"/>
      <c r="B258" s="5"/>
      <c r="C258" s="5"/>
      <c r="D258" s="30"/>
      <c r="E258" s="5"/>
      <c r="F258" s="30"/>
      <c r="G258" s="30"/>
      <c r="H258" s="30"/>
      <c r="I258" s="30"/>
      <c r="J258" s="30"/>
      <c r="K258" s="30"/>
      <c r="L258" s="30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30"/>
      <c r="B259" s="5"/>
      <c r="C259" s="5"/>
      <c r="D259" s="30"/>
      <c r="E259" s="5"/>
      <c r="F259" s="30"/>
      <c r="G259" s="30"/>
      <c r="H259" s="30"/>
      <c r="I259" s="30"/>
      <c r="J259" s="30"/>
      <c r="K259" s="30"/>
      <c r="L259" s="30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30"/>
      <c r="B260" s="5"/>
      <c r="C260" s="5"/>
      <c r="D260" s="30"/>
      <c r="E260" s="5"/>
      <c r="F260" s="30"/>
      <c r="G260" s="30"/>
      <c r="H260" s="30"/>
      <c r="I260" s="30"/>
      <c r="J260" s="30"/>
      <c r="K260" s="30"/>
      <c r="L260" s="30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30"/>
      <c r="B261" s="5"/>
      <c r="C261" s="5"/>
      <c r="D261" s="30"/>
      <c r="E261" s="5"/>
      <c r="F261" s="30"/>
      <c r="G261" s="30"/>
      <c r="H261" s="30"/>
      <c r="I261" s="30"/>
      <c r="J261" s="30"/>
      <c r="K261" s="30"/>
      <c r="L261" s="30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30"/>
      <c r="B262" s="5"/>
      <c r="C262" s="5"/>
      <c r="D262" s="30"/>
      <c r="E262" s="5"/>
      <c r="F262" s="30"/>
      <c r="G262" s="30"/>
      <c r="H262" s="30"/>
      <c r="I262" s="30"/>
      <c r="J262" s="30"/>
      <c r="K262" s="30"/>
      <c r="L262" s="30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30"/>
      <c r="B263" s="5"/>
      <c r="C263" s="5"/>
      <c r="D263" s="30"/>
      <c r="E263" s="5"/>
      <c r="F263" s="30"/>
      <c r="G263" s="30"/>
      <c r="H263" s="30"/>
      <c r="I263" s="30"/>
      <c r="J263" s="30"/>
      <c r="K263" s="30"/>
      <c r="L263" s="30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30"/>
      <c r="B264" s="5"/>
      <c r="C264" s="5"/>
      <c r="D264" s="30"/>
      <c r="E264" s="5"/>
      <c r="F264" s="30"/>
      <c r="G264" s="30"/>
      <c r="H264" s="30"/>
      <c r="I264" s="30"/>
      <c r="J264" s="30"/>
      <c r="K264" s="30"/>
      <c r="L264" s="30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30"/>
      <c r="B265" s="5"/>
      <c r="C265" s="5"/>
      <c r="D265" s="30"/>
      <c r="E265" s="5"/>
      <c r="F265" s="30"/>
      <c r="G265" s="30"/>
      <c r="H265" s="30"/>
      <c r="I265" s="30"/>
      <c r="J265" s="30"/>
      <c r="K265" s="30"/>
      <c r="L265" s="30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30"/>
      <c r="B266" s="5"/>
      <c r="C266" s="5"/>
      <c r="D266" s="30"/>
      <c r="E266" s="5"/>
      <c r="F266" s="30"/>
      <c r="G266" s="30"/>
      <c r="H266" s="30"/>
      <c r="I266" s="30"/>
      <c r="J266" s="30"/>
      <c r="K266" s="30"/>
      <c r="L266" s="30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30"/>
      <c r="B267" s="5"/>
      <c r="C267" s="5"/>
      <c r="D267" s="30"/>
      <c r="E267" s="5"/>
      <c r="F267" s="30"/>
      <c r="G267" s="30"/>
      <c r="H267" s="30"/>
      <c r="I267" s="30"/>
      <c r="J267" s="30"/>
      <c r="K267" s="30"/>
      <c r="L267" s="30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30"/>
      <c r="B268" s="5"/>
      <c r="C268" s="5"/>
      <c r="D268" s="30"/>
      <c r="E268" s="5"/>
      <c r="F268" s="30"/>
      <c r="G268" s="30"/>
      <c r="H268" s="30"/>
      <c r="I268" s="30"/>
      <c r="J268" s="30"/>
      <c r="K268" s="30"/>
      <c r="L268" s="30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30"/>
      <c r="B269" s="5"/>
      <c r="C269" s="5"/>
      <c r="D269" s="30"/>
      <c r="E269" s="5"/>
      <c r="F269" s="30"/>
      <c r="G269" s="30"/>
      <c r="H269" s="30"/>
      <c r="I269" s="30"/>
      <c r="J269" s="30"/>
      <c r="K269" s="30"/>
      <c r="L269" s="30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30"/>
      <c r="B270" s="5"/>
      <c r="C270" s="5"/>
      <c r="D270" s="30"/>
      <c r="E270" s="5"/>
      <c r="F270" s="30"/>
      <c r="G270" s="30"/>
      <c r="H270" s="30"/>
      <c r="I270" s="30"/>
      <c r="J270" s="30"/>
      <c r="K270" s="30"/>
      <c r="L270" s="30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30"/>
      <c r="B271" s="5"/>
      <c r="C271" s="5"/>
      <c r="D271" s="30"/>
      <c r="E271" s="5"/>
      <c r="F271" s="30"/>
      <c r="G271" s="30"/>
      <c r="H271" s="30"/>
      <c r="I271" s="30"/>
      <c r="J271" s="30"/>
      <c r="K271" s="30"/>
      <c r="L271" s="30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30"/>
      <c r="B272" s="5"/>
      <c r="C272" s="5"/>
      <c r="D272" s="30"/>
      <c r="E272" s="5"/>
      <c r="F272" s="30"/>
      <c r="G272" s="30"/>
      <c r="H272" s="30"/>
      <c r="I272" s="30"/>
      <c r="J272" s="30"/>
      <c r="K272" s="30"/>
      <c r="L272" s="30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30"/>
      <c r="B273" s="5"/>
      <c r="C273" s="5"/>
      <c r="D273" s="30"/>
      <c r="E273" s="5"/>
      <c r="F273" s="30"/>
      <c r="G273" s="30"/>
      <c r="H273" s="30"/>
      <c r="I273" s="30"/>
      <c r="J273" s="30"/>
      <c r="K273" s="30"/>
      <c r="L273" s="30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30"/>
      <c r="B274" s="5"/>
      <c r="C274" s="5"/>
      <c r="D274" s="30"/>
      <c r="E274" s="5"/>
      <c r="F274" s="30"/>
      <c r="G274" s="30"/>
      <c r="H274" s="30"/>
      <c r="I274" s="30"/>
      <c r="J274" s="30"/>
      <c r="K274" s="30"/>
      <c r="L274" s="30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30"/>
      <c r="B275" s="5"/>
      <c r="C275" s="5"/>
      <c r="D275" s="30"/>
      <c r="E275" s="5"/>
      <c r="F275" s="30"/>
      <c r="G275" s="30"/>
      <c r="H275" s="30"/>
      <c r="I275" s="30"/>
      <c r="J275" s="30"/>
      <c r="K275" s="30"/>
      <c r="L275" s="30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30"/>
      <c r="B276" s="5"/>
      <c r="C276" s="5"/>
      <c r="D276" s="30"/>
      <c r="E276" s="5"/>
      <c r="F276" s="30"/>
      <c r="G276" s="30"/>
      <c r="H276" s="30"/>
      <c r="I276" s="30"/>
      <c r="J276" s="30"/>
      <c r="K276" s="30"/>
      <c r="L276" s="30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30"/>
      <c r="B277" s="5"/>
      <c r="C277" s="5"/>
      <c r="D277" s="30"/>
      <c r="E277" s="5"/>
      <c r="F277" s="30"/>
      <c r="G277" s="30"/>
      <c r="H277" s="30"/>
      <c r="I277" s="30"/>
      <c r="J277" s="30"/>
      <c r="K277" s="30"/>
      <c r="L277" s="30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30"/>
      <c r="B278" s="5"/>
      <c r="C278" s="5"/>
      <c r="D278" s="30"/>
      <c r="E278" s="5"/>
      <c r="F278" s="30"/>
      <c r="G278" s="30"/>
      <c r="H278" s="30"/>
      <c r="I278" s="30"/>
      <c r="J278" s="30"/>
      <c r="K278" s="30"/>
      <c r="L278" s="30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30"/>
      <c r="B279" s="5"/>
      <c r="C279" s="5"/>
      <c r="D279" s="30"/>
      <c r="E279" s="5"/>
      <c r="F279" s="30"/>
      <c r="G279" s="30"/>
      <c r="H279" s="30"/>
      <c r="I279" s="30"/>
      <c r="J279" s="30"/>
      <c r="K279" s="30"/>
      <c r="L279" s="30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30"/>
      <c r="B280" s="5"/>
      <c r="C280" s="5"/>
      <c r="D280" s="30"/>
      <c r="E280" s="5"/>
      <c r="F280" s="30"/>
      <c r="G280" s="30"/>
      <c r="H280" s="30"/>
      <c r="I280" s="30"/>
      <c r="J280" s="30"/>
      <c r="K280" s="30"/>
      <c r="L280" s="30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30"/>
      <c r="B281" s="5"/>
      <c r="C281" s="5"/>
      <c r="D281" s="30"/>
      <c r="E281" s="5"/>
      <c r="F281" s="30"/>
      <c r="G281" s="30"/>
      <c r="H281" s="30"/>
      <c r="I281" s="30"/>
      <c r="J281" s="30"/>
      <c r="K281" s="30"/>
      <c r="L281" s="30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30"/>
      <c r="B282" s="5"/>
      <c r="C282" s="5"/>
      <c r="D282" s="30"/>
      <c r="E282" s="5"/>
      <c r="F282" s="30"/>
      <c r="G282" s="30"/>
      <c r="H282" s="30"/>
      <c r="I282" s="30"/>
      <c r="J282" s="30"/>
      <c r="K282" s="30"/>
      <c r="L282" s="30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30"/>
      <c r="B283" s="5"/>
      <c r="C283" s="5"/>
      <c r="D283" s="30"/>
      <c r="E283" s="5"/>
      <c r="F283" s="30"/>
      <c r="G283" s="30"/>
      <c r="H283" s="30"/>
      <c r="I283" s="30"/>
      <c r="J283" s="30"/>
      <c r="K283" s="30"/>
      <c r="L283" s="30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30"/>
      <c r="B284" s="5"/>
      <c r="C284" s="5"/>
      <c r="D284" s="30"/>
      <c r="E284" s="5"/>
      <c r="F284" s="30"/>
      <c r="G284" s="30"/>
      <c r="H284" s="30"/>
      <c r="I284" s="30"/>
      <c r="J284" s="30"/>
      <c r="K284" s="30"/>
      <c r="L284" s="30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30"/>
      <c r="B285" s="5"/>
      <c r="C285" s="5"/>
      <c r="D285" s="30"/>
      <c r="E285" s="5"/>
      <c r="F285" s="30"/>
      <c r="G285" s="30"/>
      <c r="H285" s="30"/>
      <c r="I285" s="30"/>
      <c r="J285" s="30"/>
      <c r="K285" s="30"/>
      <c r="L285" s="30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30"/>
      <c r="B286" s="5"/>
      <c r="C286" s="5"/>
      <c r="D286" s="30"/>
      <c r="E286" s="5"/>
      <c r="F286" s="30"/>
      <c r="G286" s="30"/>
      <c r="H286" s="30"/>
      <c r="I286" s="30"/>
      <c r="J286" s="30"/>
      <c r="K286" s="30"/>
      <c r="L286" s="30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30"/>
      <c r="B287" s="5"/>
      <c r="C287" s="5"/>
      <c r="D287" s="30"/>
      <c r="E287" s="5"/>
      <c r="F287" s="30"/>
      <c r="G287" s="30"/>
      <c r="H287" s="30"/>
      <c r="I287" s="30"/>
      <c r="J287" s="30"/>
      <c r="K287" s="30"/>
      <c r="L287" s="30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30"/>
      <c r="B288" s="5"/>
      <c r="C288" s="5"/>
      <c r="D288" s="30"/>
      <c r="E288" s="5"/>
      <c r="F288" s="30"/>
      <c r="G288" s="30"/>
      <c r="H288" s="30"/>
      <c r="I288" s="30"/>
      <c r="J288" s="30"/>
      <c r="K288" s="30"/>
      <c r="L288" s="30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30"/>
      <c r="B289" s="5"/>
      <c r="C289" s="5"/>
      <c r="D289" s="30"/>
      <c r="E289" s="5"/>
      <c r="F289" s="30"/>
      <c r="G289" s="30"/>
      <c r="H289" s="30"/>
      <c r="I289" s="30"/>
      <c r="J289" s="30"/>
      <c r="K289" s="30"/>
      <c r="L289" s="30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30"/>
      <c r="B290" s="5"/>
      <c r="C290" s="5"/>
      <c r="D290" s="30"/>
      <c r="E290" s="5"/>
      <c r="F290" s="30"/>
      <c r="G290" s="30"/>
      <c r="H290" s="30"/>
      <c r="I290" s="30"/>
      <c r="J290" s="30"/>
      <c r="K290" s="30"/>
      <c r="L290" s="30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30"/>
      <c r="B291" s="5"/>
      <c r="C291" s="5"/>
      <c r="D291" s="30"/>
      <c r="E291" s="5"/>
      <c r="F291" s="30"/>
      <c r="G291" s="30"/>
      <c r="H291" s="30"/>
      <c r="I291" s="30"/>
      <c r="J291" s="30"/>
      <c r="K291" s="30"/>
      <c r="L291" s="30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30"/>
      <c r="B292" s="5"/>
      <c r="C292" s="5"/>
      <c r="D292" s="30"/>
      <c r="E292" s="5"/>
      <c r="F292" s="30"/>
      <c r="G292" s="30"/>
      <c r="H292" s="30"/>
      <c r="I292" s="30"/>
      <c r="J292" s="30"/>
      <c r="K292" s="30"/>
      <c r="L292" s="30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30"/>
      <c r="B293" s="5"/>
      <c r="C293" s="5"/>
      <c r="D293" s="30"/>
      <c r="E293" s="5"/>
      <c r="F293" s="30"/>
      <c r="G293" s="30"/>
      <c r="H293" s="30"/>
      <c r="I293" s="30"/>
      <c r="J293" s="30"/>
      <c r="K293" s="30"/>
      <c r="L293" s="30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30"/>
      <c r="B294" s="5"/>
      <c r="C294" s="5"/>
      <c r="D294" s="30"/>
      <c r="E294" s="5"/>
      <c r="F294" s="30"/>
      <c r="G294" s="30"/>
      <c r="H294" s="30"/>
      <c r="I294" s="30"/>
      <c r="J294" s="30"/>
      <c r="K294" s="30"/>
      <c r="L294" s="30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30"/>
      <c r="B295" s="5"/>
      <c r="C295" s="5"/>
      <c r="D295" s="30"/>
      <c r="E295" s="5"/>
      <c r="F295" s="30"/>
      <c r="G295" s="30"/>
      <c r="H295" s="30"/>
      <c r="I295" s="30"/>
      <c r="J295" s="30"/>
      <c r="K295" s="30"/>
      <c r="L295" s="30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30"/>
      <c r="B296" s="5"/>
      <c r="C296" s="5"/>
      <c r="D296" s="30"/>
      <c r="E296" s="5"/>
      <c r="F296" s="30"/>
      <c r="G296" s="30"/>
      <c r="H296" s="30"/>
      <c r="I296" s="30"/>
      <c r="J296" s="30"/>
      <c r="K296" s="30"/>
      <c r="L296" s="30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30"/>
      <c r="B297" s="5"/>
      <c r="C297" s="5"/>
      <c r="D297" s="30"/>
      <c r="E297" s="5"/>
      <c r="F297" s="30"/>
      <c r="G297" s="30"/>
      <c r="H297" s="30"/>
      <c r="I297" s="30"/>
      <c r="J297" s="30"/>
      <c r="K297" s="30"/>
      <c r="L297" s="30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30"/>
      <c r="B298" s="5"/>
      <c r="C298" s="5"/>
      <c r="D298" s="30"/>
      <c r="E298" s="5"/>
      <c r="F298" s="30"/>
      <c r="G298" s="30"/>
      <c r="H298" s="30"/>
      <c r="I298" s="30"/>
      <c r="J298" s="30"/>
      <c r="K298" s="30"/>
      <c r="L298" s="30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30"/>
      <c r="B299" s="5"/>
      <c r="C299" s="5"/>
      <c r="D299" s="30"/>
      <c r="E299" s="5"/>
      <c r="F299" s="30"/>
      <c r="G299" s="30"/>
      <c r="H299" s="30"/>
      <c r="I299" s="30"/>
      <c r="J299" s="30"/>
      <c r="K299" s="30"/>
      <c r="L299" s="30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30"/>
      <c r="B300" s="5"/>
      <c r="C300" s="5"/>
      <c r="D300" s="30"/>
      <c r="E300" s="5"/>
      <c r="F300" s="30"/>
      <c r="G300" s="30"/>
      <c r="H300" s="30"/>
      <c r="I300" s="30"/>
      <c r="J300" s="30"/>
      <c r="K300" s="30"/>
      <c r="L300" s="30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30"/>
      <c r="B301" s="5"/>
      <c r="C301" s="5"/>
      <c r="D301" s="30"/>
      <c r="E301" s="5"/>
      <c r="F301" s="30"/>
      <c r="G301" s="30"/>
      <c r="H301" s="30"/>
      <c r="I301" s="30"/>
      <c r="J301" s="30"/>
      <c r="K301" s="30"/>
      <c r="L301" s="30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30"/>
      <c r="B302" s="5"/>
      <c r="C302" s="5"/>
      <c r="D302" s="30"/>
      <c r="E302" s="5"/>
      <c r="F302" s="30"/>
      <c r="G302" s="30"/>
      <c r="H302" s="30"/>
      <c r="I302" s="30"/>
      <c r="J302" s="30"/>
      <c r="K302" s="30"/>
      <c r="L302" s="30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30"/>
      <c r="B303" s="5"/>
      <c r="C303" s="5"/>
      <c r="D303" s="30"/>
      <c r="E303" s="5"/>
      <c r="F303" s="30"/>
      <c r="G303" s="30"/>
      <c r="H303" s="30"/>
      <c r="I303" s="30"/>
      <c r="J303" s="30"/>
      <c r="K303" s="30"/>
      <c r="L303" s="30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30"/>
      <c r="B304" s="5"/>
      <c r="C304" s="5"/>
      <c r="D304" s="30"/>
      <c r="E304" s="5"/>
      <c r="F304" s="30"/>
      <c r="G304" s="30"/>
      <c r="H304" s="30"/>
      <c r="I304" s="30"/>
      <c r="J304" s="30"/>
      <c r="K304" s="30"/>
      <c r="L304" s="30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30"/>
      <c r="B305" s="5"/>
      <c r="C305" s="5"/>
      <c r="D305" s="30"/>
      <c r="E305" s="5"/>
      <c r="F305" s="30"/>
      <c r="G305" s="30"/>
      <c r="H305" s="30"/>
      <c r="I305" s="30"/>
      <c r="J305" s="30"/>
      <c r="K305" s="30"/>
      <c r="L305" s="30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30"/>
      <c r="B306" s="5"/>
      <c r="C306" s="5"/>
      <c r="D306" s="30"/>
      <c r="E306" s="5"/>
      <c r="F306" s="30"/>
      <c r="G306" s="30"/>
      <c r="H306" s="30"/>
      <c r="I306" s="30"/>
      <c r="J306" s="30"/>
      <c r="K306" s="30"/>
      <c r="L306" s="30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30"/>
      <c r="B307" s="5"/>
      <c r="C307" s="5"/>
      <c r="D307" s="30"/>
      <c r="E307" s="5"/>
      <c r="F307" s="30"/>
      <c r="G307" s="30"/>
      <c r="H307" s="30"/>
      <c r="I307" s="30"/>
      <c r="J307" s="30"/>
      <c r="K307" s="30"/>
      <c r="L307" s="30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30"/>
      <c r="B308" s="5"/>
      <c r="C308" s="5"/>
      <c r="D308" s="30"/>
      <c r="E308" s="5"/>
      <c r="F308" s="30"/>
      <c r="G308" s="30"/>
      <c r="H308" s="30"/>
      <c r="I308" s="30"/>
      <c r="J308" s="30"/>
      <c r="K308" s="30"/>
      <c r="L308" s="30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30"/>
      <c r="B309" s="5"/>
      <c r="C309" s="5"/>
      <c r="D309" s="30"/>
      <c r="E309" s="5"/>
      <c r="F309" s="30"/>
      <c r="G309" s="30"/>
      <c r="H309" s="30"/>
      <c r="I309" s="30"/>
      <c r="J309" s="30"/>
      <c r="K309" s="30"/>
      <c r="L309" s="30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30"/>
      <c r="B310" s="5"/>
      <c r="C310" s="5"/>
      <c r="D310" s="30"/>
      <c r="E310" s="5"/>
      <c r="F310" s="30"/>
      <c r="G310" s="30"/>
      <c r="H310" s="30"/>
      <c r="I310" s="30"/>
      <c r="J310" s="30"/>
      <c r="K310" s="30"/>
      <c r="L310" s="30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30"/>
      <c r="B311" s="5"/>
      <c r="C311" s="5"/>
      <c r="D311" s="30"/>
      <c r="E311" s="5"/>
      <c r="F311" s="30"/>
      <c r="G311" s="30"/>
      <c r="H311" s="30"/>
      <c r="I311" s="30"/>
      <c r="J311" s="30"/>
      <c r="K311" s="30"/>
      <c r="L311" s="30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30"/>
      <c r="B312" s="5"/>
      <c r="C312" s="5"/>
      <c r="D312" s="30"/>
      <c r="E312" s="5"/>
      <c r="F312" s="30"/>
      <c r="G312" s="30"/>
      <c r="H312" s="30"/>
      <c r="I312" s="30"/>
      <c r="J312" s="30"/>
      <c r="K312" s="30"/>
      <c r="L312" s="30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30"/>
      <c r="B313" s="5"/>
      <c r="C313" s="5"/>
      <c r="D313" s="30"/>
      <c r="E313" s="5"/>
      <c r="F313" s="30"/>
      <c r="G313" s="30"/>
      <c r="H313" s="30"/>
      <c r="I313" s="30"/>
      <c r="J313" s="30"/>
      <c r="K313" s="30"/>
      <c r="L313" s="30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30"/>
      <c r="B314" s="5"/>
      <c r="C314" s="5"/>
      <c r="D314" s="30"/>
      <c r="E314" s="5"/>
      <c r="F314" s="30"/>
      <c r="G314" s="30"/>
      <c r="H314" s="30"/>
      <c r="I314" s="30"/>
      <c r="J314" s="30"/>
      <c r="K314" s="30"/>
      <c r="L314" s="30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30"/>
      <c r="B315" s="5"/>
      <c r="C315" s="5"/>
      <c r="D315" s="30"/>
      <c r="E315" s="5"/>
      <c r="F315" s="30"/>
      <c r="G315" s="30"/>
      <c r="H315" s="30"/>
      <c r="I315" s="30"/>
      <c r="J315" s="30"/>
      <c r="K315" s="30"/>
      <c r="L315" s="30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30"/>
      <c r="B316" s="5"/>
      <c r="C316" s="5"/>
      <c r="D316" s="30"/>
      <c r="E316" s="5"/>
      <c r="F316" s="30"/>
      <c r="G316" s="30"/>
      <c r="H316" s="30"/>
      <c r="I316" s="30"/>
      <c r="J316" s="30"/>
      <c r="K316" s="30"/>
      <c r="L316" s="30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30"/>
      <c r="B317" s="5"/>
      <c r="C317" s="5"/>
      <c r="D317" s="30"/>
      <c r="E317" s="5"/>
      <c r="F317" s="30"/>
      <c r="G317" s="30"/>
      <c r="H317" s="30"/>
      <c r="I317" s="30"/>
      <c r="J317" s="30"/>
      <c r="K317" s="30"/>
      <c r="L317" s="30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30"/>
      <c r="B318" s="5"/>
      <c r="C318" s="5"/>
      <c r="D318" s="30"/>
      <c r="E318" s="5"/>
      <c r="F318" s="30"/>
      <c r="G318" s="30"/>
      <c r="H318" s="30"/>
      <c r="I318" s="30"/>
      <c r="J318" s="30"/>
      <c r="K318" s="30"/>
      <c r="L318" s="30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30"/>
      <c r="B319" s="5"/>
      <c r="C319" s="5"/>
      <c r="D319" s="30"/>
      <c r="E319" s="5"/>
      <c r="F319" s="30"/>
      <c r="G319" s="30"/>
      <c r="H319" s="30"/>
      <c r="I319" s="30"/>
      <c r="J319" s="30"/>
      <c r="K319" s="30"/>
      <c r="L319" s="30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30"/>
      <c r="B320" s="5"/>
      <c r="C320" s="5"/>
      <c r="D320" s="30"/>
      <c r="E320" s="5"/>
      <c r="F320" s="30"/>
      <c r="G320" s="30"/>
      <c r="H320" s="30"/>
      <c r="I320" s="30"/>
      <c r="J320" s="30"/>
      <c r="K320" s="30"/>
      <c r="L320" s="30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30"/>
      <c r="B321" s="5"/>
      <c r="C321" s="5"/>
      <c r="D321" s="30"/>
      <c r="E321" s="5"/>
      <c r="F321" s="30"/>
      <c r="G321" s="30"/>
      <c r="H321" s="30"/>
      <c r="I321" s="30"/>
      <c r="J321" s="30"/>
      <c r="K321" s="30"/>
      <c r="L321" s="30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30"/>
      <c r="B322" s="5"/>
      <c r="C322" s="5"/>
      <c r="D322" s="30"/>
      <c r="E322" s="5"/>
      <c r="F322" s="30"/>
      <c r="G322" s="30"/>
      <c r="H322" s="30"/>
      <c r="I322" s="30"/>
      <c r="J322" s="30"/>
      <c r="K322" s="30"/>
      <c r="L322" s="30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30"/>
      <c r="B323" s="5"/>
      <c r="C323" s="5"/>
      <c r="D323" s="30"/>
      <c r="E323" s="5"/>
      <c r="F323" s="30"/>
      <c r="G323" s="30"/>
      <c r="H323" s="30"/>
      <c r="I323" s="30"/>
      <c r="J323" s="30"/>
      <c r="K323" s="30"/>
      <c r="L323" s="30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30"/>
      <c r="B324" s="5"/>
      <c r="C324" s="5"/>
      <c r="D324" s="30"/>
      <c r="E324" s="5"/>
      <c r="F324" s="30"/>
      <c r="G324" s="30"/>
      <c r="H324" s="30"/>
      <c r="I324" s="30"/>
      <c r="J324" s="30"/>
      <c r="K324" s="30"/>
      <c r="L324" s="30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30"/>
      <c r="B325" s="5"/>
      <c r="C325" s="5"/>
      <c r="D325" s="30"/>
      <c r="E325" s="5"/>
      <c r="F325" s="30"/>
      <c r="G325" s="30"/>
      <c r="H325" s="30"/>
      <c r="I325" s="30"/>
      <c r="J325" s="30"/>
      <c r="K325" s="30"/>
      <c r="L325" s="30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30"/>
      <c r="B326" s="5"/>
      <c r="C326" s="5"/>
      <c r="D326" s="30"/>
      <c r="E326" s="5"/>
      <c r="F326" s="30"/>
      <c r="G326" s="30"/>
      <c r="H326" s="30"/>
      <c r="I326" s="30"/>
      <c r="J326" s="30"/>
      <c r="K326" s="30"/>
      <c r="L326" s="30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30"/>
      <c r="B327" s="5"/>
      <c r="C327" s="5"/>
      <c r="D327" s="30"/>
      <c r="E327" s="5"/>
      <c r="F327" s="30"/>
      <c r="G327" s="30"/>
      <c r="H327" s="30"/>
      <c r="I327" s="30"/>
      <c r="J327" s="30"/>
      <c r="K327" s="30"/>
      <c r="L327" s="30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30"/>
      <c r="B328" s="5"/>
      <c r="C328" s="5"/>
      <c r="D328" s="30"/>
      <c r="E328" s="5"/>
      <c r="F328" s="30"/>
      <c r="G328" s="30"/>
      <c r="H328" s="30"/>
      <c r="I328" s="30"/>
      <c r="J328" s="30"/>
      <c r="K328" s="30"/>
      <c r="L328" s="30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30"/>
      <c r="B329" s="5"/>
      <c r="C329" s="5"/>
      <c r="D329" s="30"/>
      <c r="E329" s="5"/>
      <c r="F329" s="30"/>
      <c r="G329" s="30"/>
      <c r="H329" s="30"/>
      <c r="I329" s="30"/>
      <c r="J329" s="30"/>
      <c r="K329" s="30"/>
      <c r="L329" s="30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30"/>
      <c r="B330" s="5"/>
      <c r="C330" s="5"/>
      <c r="D330" s="30"/>
      <c r="E330" s="5"/>
      <c r="F330" s="30"/>
      <c r="G330" s="30"/>
      <c r="H330" s="30"/>
      <c r="I330" s="30"/>
      <c r="J330" s="30"/>
      <c r="K330" s="30"/>
      <c r="L330" s="30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30"/>
      <c r="B331" s="5"/>
      <c r="C331" s="5"/>
      <c r="D331" s="30"/>
      <c r="E331" s="5"/>
      <c r="F331" s="30"/>
      <c r="G331" s="30"/>
      <c r="H331" s="30"/>
      <c r="I331" s="30"/>
      <c r="J331" s="30"/>
      <c r="K331" s="30"/>
      <c r="L331" s="30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30"/>
      <c r="B332" s="5"/>
      <c r="C332" s="5"/>
      <c r="D332" s="30"/>
      <c r="E332" s="5"/>
      <c r="F332" s="30"/>
      <c r="G332" s="30"/>
      <c r="H332" s="30"/>
      <c r="I332" s="30"/>
      <c r="J332" s="30"/>
      <c r="K332" s="30"/>
      <c r="L332" s="30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30"/>
      <c r="B333" s="5"/>
      <c r="C333" s="5"/>
      <c r="D333" s="30"/>
      <c r="E333" s="5"/>
      <c r="F333" s="30"/>
      <c r="G333" s="30"/>
      <c r="H333" s="30"/>
      <c r="I333" s="30"/>
      <c r="J333" s="30"/>
      <c r="K333" s="30"/>
      <c r="L333" s="30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30"/>
      <c r="B334" s="5"/>
      <c r="C334" s="5"/>
      <c r="D334" s="30"/>
      <c r="E334" s="5"/>
      <c r="F334" s="30"/>
      <c r="G334" s="30"/>
      <c r="H334" s="30"/>
      <c r="I334" s="30"/>
      <c r="J334" s="30"/>
      <c r="K334" s="30"/>
      <c r="L334" s="30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30"/>
      <c r="B335" s="5"/>
      <c r="C335" s="5"/>
      <c r="D335" s="30"/>
      <c r="E335" s="5"/>
      <c r="F335" s="30"/>
      <c r="G335" s="30"/>
      <c r="H335" s="30"/>
      <c r="I335" s="30"/>
      <c r="J335" s="30"/>
      <c r="K335" s="30"/>
      <c r="L335" s="30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30"/>
      <c r="B336" s="5"/>
      <c r="C336" s="5"/>
      <c r="D336" s="30"/>
      <c r="E336" s="5"/>
      <c r="F336" s="30"/>
      <c r="G336" s="30"/>
      <c r="H336" s="30"/>
      <c r="I336" s="30"/>
      <c r="J336" s="30"/>
      <c r="K336" s="30"/>
      <c r="L336" s="30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30"/>
      <c r="B337" s="5"/>
      <c r="C337" s="5"/>
      <c r="D337" s="30"/>
      <c r="E337" s="5"/>
      <c r="F337" s="30"/>
      <c r="G337" s="30"/>
      <c r="H337" s="30"/>
      <c r="I337" s="30"/>
      <c r="J337" s="30"/>
      <c r="K337" s="30"/>
      <c r="L337" s="30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30"/>
      <c r="B338" s="5"/>
      <c r="C338" s="5"/>
      <c r="D338" s="30"/>
      <c r="E338" s="5"/>
      <c r="F338" s="30"/>
      <c r="G338" s="30"/>
      <c r="H338" s="30"/>
      <c r="I338" s="30"/>
      <c r="J338" s="30"/>
      <c r="K338" s="30"/>
      <c r="L338" s="30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30"/>
      <c r="B339" s="5"/>
      <c r="C339" s="5"/>
      <c r="D339" s="30"/>
      <c r="E339" s="5"/>
      <c r="F339" s="30"/>
      <c r="G339" s="30"/>
      <c r="H339" s="30"/>
      <c r="I339" s="30"/>
      <c r="J339" s="30"/>
      <c r="K339" s="30"/>
      <c r="L339" s="30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30"/>
      <c r="B340" s="5"/>
      <c r="C340" s="5"/>
      <c r="D340" s="30"/>
      <c r="E340" s="5"/>
      <c r="F340" s="30"/>
      <c r="G340" s="30"/>
      <c r="H340" s="30"/>
      <c r="I340" s="30"/>
      <c r="J340" s="30"/>
      <c r="K340" s="30"/>
      <c r="L340" s="30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30"/>
      <c r="B341" s="5"/>
      <c r="C341" s="5"/>
      <c r="D341" s="30"/>
      <c r="E341" s="5"/>
      <c r="F341" s="30"/>
      <c r="G341" s="30"/>
      <c r="H341" s="30"/>
      <c r="I341" s="30"/>
      <c r="J341" s="30"/>
      <c r="K341" s="30"/>
      <c r="L341" s="30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30"/>
      <c r="B342" s="5"/>
      <c r="C342" s="5"/>
      <c r="D342" s="30"/>
      <c r="E342" s="5"/>
      <c r="F342" s="30"/>
      <c r="G342" s="30"/>
      <c r="H342" s="30"/>
      <c r="I342" s="30"/>
      <c r="J342" s="30"/>
      <c r="K342" s="30"/>
      <c r="L342" s="30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30"/>
      <c r="B343" s="5"/>
      <c r="C343" s="5"/>
      <c r="D343" s="30"/>
      <c r="E343" s="5"/>
      <c r="F343" s="30"/>
      <c r="G343" s="30"/>
      <c r="H343" s="30"/>
      <c r="I343" s="30"/>
      <c r="J343" s="30"/>
      <c r="K343" s="30"/>
      <c r="L343" s="30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30"/>
      <c r="B344" s="5"/>
      <c r="C344" s="5"/>
      <c r="D344" s="30"/>
      <c r="E344" s="5"/>
      <c r="F344" s="30"/>
      <c r="G344" s="30"/>
      <c r="H344" s="30"/>
      <c r="I344" s="30"/>
      <c r="J344" s="30"/>
      <c r="K344" s="30"/>
      <c r="L344" s="30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30"/>
      <c r="B345" s="5"/>
      <c r="C345" s="5"/>
      <c r="D345" s="30"/>
      <c r="E345" s="5"/>
      <c r="F345" s="30"/>
      <c r="G345" s="30"/>
      <c r="H345" s="30"/>
      <c r="I345" s="30"/>
      <c r="J345" s="30"/>
      <c r="K345" s="30"/>
      <c r="L345" s="30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30"/>
      <c r="B346" s="5"/>
      <c r="C346" s="5"/>
      <c r="D346" s="30"/>
      <c r="E346" s="5"/>
      <c r="F346" s="30"/>
      <c r="G346" s="30"/>
      <c r="H346" s="30"/>
      <c r="I346" s="30"/>
      <c r="J346" s="30"/>
      <c r="K346" s="30"/>
      <c r="L346" s="30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30"/>
      <c r="B347" s="5"/>
      <c r="C347" s="5"/>
      <c r="D347" s="30"/>
      <c r="E347" s="5"/>
      <c r="F347" s="30"/>
      <c r="G347" s="30"/>
      <c r="H347" s="30"/>
      <c r="I347" s="30"/>
      <c r="J347" s="30"/>
      <c r="K347" s="30"/>
      <c r="L347" s="30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30"/>
      <c r="B348" s="5"/>
      <c r="C348" s="5"/>
      <c r="D348" s="30"/>
      <c r="E348" s="5"/>
      <c r="F348" s="30"/>
      <c r="G348" s="30"/>
      <c r="H348" s="30"/>
      <c r="I348" s="30"/>
      <c r="J348" s="30"/>
      <c r="K348" s="30"/>
      <c r="L348" s="30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30"/>
      <c r="B349" s="5"/>
      <c r="C349" s="5"/>
      <c r="D349" s="30"/>
      <c r="E349" s="5"/>
      <c r="F349" s="30"/>
      <c r="G349" s="30"/>
      <c r="H349" s="30"/>
      <c r="I349" s="30"/>
      <c r="J349" s="30"/>
      <c r="K349" s="30"/>
      <c r="L349" s="30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30"/>
      <c r="B350" s="5"/>
      <c r="C350" s="5"/>
      <c r="D350" s="30"/>
      <c r="E350" s="5"/>
      <c r="F350" s="30"/>
      <c r="G350" s="30"/>
      <c r="H350" s="30"/>
      <c r="I350" s="30"/>
      <c r="J350" s="30"/>
      <c r="K350" s="30"/>
      <c r="L350" s="30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30"/>
      <c r="B351" s="5"/>
      <c r="C351" s="5"/>
      <c r="D351" s="30"/>
      <c r="E351" s="5"/>
      <c r="F351" s="30"/>
      <c r="G351" s="30"/>
      <c r="H351" s="30"/>
      <c r="I351" s="30"/>
      <c r="J351" s="30"/>
      <c r="K351" s="30"/>
      <c r="L351" s="30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30"/>
      <c r="B352" s="5"/>
      <c r="C352" s="5"/>
      <c r="D352" s="30"/>
      <c r="E352" s="5"/>
      <c r="F352" s="30"/>
      <c r="G352" s="30"/>
      <c r="H352" s="30"/>
      <c r="I352" s="30"/>
      <c r="J352" s="30"/>
      <c r="K352" s="30"/>
      <c r="L352" s="30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30"/>
      <c r="B353" s="5"/>
      <c r="C353" s="5"/>
      <c r="D353" s="30"/>
      <c r="E353" s="5"/>
      <c r="F353" s="30"/>
      <c r="G353" s="30"/>
      <c r="H353" s="30"/>
      <c r="I353" s="30"/>
      <c r="J353" s="30"/>
      <c r="K353" s="30"/>
      <c r="L353" s="30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30"/>
      <c r="B354" s="5"/>
      <c r="C354" s="5"/>
      <c r="D354" s="30"/>
      <c r="E354" s="5"/>
      <c r="F354" s="30"/>
      <c r="G354" s="30"/>
      <c r="H354" s="30"/>
      <c r="I354" s="30"/>
      <c r="J354" s="30"/>
      <c r="K354" s="30"/>
      <c r="L354" s="30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30"/>
      <c r="B355" s="5"/>
      <c r="C355" s="5"/>
      <c r="D355" s="30"/>
      <c r="E355" s="5"/>
      <c r="F355" s="30"/>
      <c r="G355" s="30"/>
      <c r="H355" s="30"/>
      <c r="I355" s="30"/>
      <c r="J355" s="30"/>
      <c r="K355" s="30"/>
      <c r="L355" s="30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30"/>
      <c r="B356" s="5"/>
      <c r="C356" s="5"/>
      <c r="D356" s="30"/>
      <c r="E356" s="5"/>
      <c r="F356" s="30"/>
      <c r="G356" s="30"/>
      <c r="H356" s="30"/>
      <c r="I356" s="30"/>
      <c r="J356" s="30"/>
      <c r="K356" s="30"/>
      <c r="L356" s="30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30"/>
      <c r="B357" s="5"/>
      <c r="C357" s="5"/>
      <c r="D357" s="30"/>
      <c r="E357" s="5"/>
      <c r="F357" s="30"/>
      <c r="G357" s="30"/>
      <c r="H357" s="30"/>
      <c r="I357" s="30"/>
      <c r="J357" s="30"/>
      <c r="K357" s="30"/>
      <c r="L357" s="30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30"/>
      <c r="B358" s="5"/>
      <c r="C358" s="5"/>
      <c r="D358" s="30"/>
      <c r="E358" s="5"/>
      <c r="F358" s="30"/>
      <c r="G358" s="30"/>
      <c r="H358" s="30"/>
      <c r="I358" s="30"/>
      <c r="J358" s="30"/>
      <c r="K358" s="30"/>
      <c r="L358" s="30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30"/>
      <c r="B359" s="5"/>
      <c r="C359" s="5"/>
      <c r="D359" s="30"/>
      <c r="E359" s="5"/>
      <c r="F359" s="30"/>
      <c r="G359" s="30"/>
      <c r="H359" s="30"/>
      <c r="I359" s="30"/>
      <c r="J359" s="30"/>
      <c r="K359" s="30"/>
      <c r="L359" s="30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30"/>
      <c r="B360" s="5"/>
      <c r="C360" s="5"/>
      <c r="D360" s="30"/>
      <c r="E360" s="5"/>
      <c r="F360" s="30"/>
      <c r="G360" s="30"/>
      <c r="H360" s="30"/>
      <c r="I360" s="30"/>
      <c r="J360" s="30"/>
      <c r="K360" s="30"/>
      <c r="L360" s="30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30"/>
      <c r="B361" s="5"/>
      <c r="C361" s="5"/>
      <c r="D361" s="30"/>
      <c r="E361" s="5"/>
      <c r="F361" s="30"/>
      <c r="G361" s="30"/>
      <c r="H361" s="30"/>
      <c r="I361" s="30"/>
      <c r="J361" s="30"/>
      <c r="K361" s="30"/>
      <c r="L361" s="30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30"/>
      <c r="B362" s="5"/>
      <c r="C362" s="5"/>
      <c r="D362" s="30"/>
      <c r="E362" s="5"/>
      <c r="F362" s="30"/>
      <c r="G362" s="30"/>
      <c r="H362" s="30"/>
      <c r="I362" s="30"/>
      <c r="J362" s="30"/>
      <c r="K362" s="30"/>
      <c r="L362" s="30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30"/>
      <c r="B363" s="5"/>
      <c r="C363" s="5"/>
      <c r="D363" s="30"/>
      <c r="E363" s="5"/>
      <c r="F363" s="30"/>
      <c r="G363" s="30"/>
      <c r="H363" s="30"/>
      <c r="I363" s="30"/>
      <c r="J363" s="30"/>
      <c r="K363" s="30"/>
      <c r="L363" s="30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30"/>
      <c r="B364" s="5"/>
      <c r="C364" s="5"/>
      <c r="D364" s="30"/>
      <c r="E364" s="5"/>
      <c r="F364" s="30"/>
      <c r="G364" s="30"/>
      <c r="H364" s="30"/>
      <c r="I364" s="30"/>
      <c r="J364" s="30"/>
      <c r="K364" s="30"/>
      <c r="L364" s="30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30"/>
      <c r="B365" s="5"/>
      <c r="C365" s="5"/>
      <c r="D365" s="30"/>
      <c r="E365" s="5"/>
      <c r="F365" s="30"/>
      <c r="G365" s="30"/>
      <c r="H365" s="30"/>
      <c r="I365" s="30"/>
      <c r="J365" s="30"/>
      <c r="K365" s="30"/>
      <c r="L365" s="30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30"/>
      <c r="B366" s="5"/>
      <c r="C366" s="5"/>
      <c r="D366" s="30"/>
      <c r="E366" s="5"/>
      <c r="F366" s="30"/>
      <c r="G366" s="30"/>
      <c r="H366" s="30"/>
      <c r="I366" s="30"/>
      <c r="J366" s="30"/>
      <c r="K366" s="30"/>
      <c r="L366" s="30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30"/>
      <c r="B367" s="5"/>
      <c r="C367" s="5"/>
      <c r="D367" s="30"/>
      <c r="E367" s="5"/>
      <c r="F367" s="30"/>
      <c r="G367" s="30"/>
      <c r="H367" s="30"/>
      <c r="I367" s="30"/>
      <c r="J367" s="30"/>
      <c r="K367" s="30"/>
      <c r="L367" s="30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30"/>
      <c r="B368" s="5"/>
      <c r="C368" s="5"/>
      <c r="D368" s="30"/>
      <c r="E368" s="5"/>
      <c r="F368" s="30"/>
      <c r="G368" s="30"/>
      <c r="H368" s="30"/>
      <c r="I368" s="30"/>
      <c r="J368" s="30"/>
      <c r="K368" s="30"/>
      <c r="L368" s="30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30"/>
      <c r="B369" s="5"/>
      <c r="C369" s="5"/>
      <c r="D369" s="30"/>
      <c r="E369" s="5"/>
      <c r="F369" s="30"/>
      <c r="G369" s="30"/>
      <c r="H369" s="30"/>
      <c r="I369" s="30"/>
      <c r="J369" s="30"/>
      <c r="K369" s="30"/>
      <c r="L369" s="30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30"/>
      <c r="B370" s="5"/>
      <c r="C370" s="5"/>
      <c r="D370" s="30"/>
      <c r="E370" s="5"/>
      <c r="F370" s="30"/>
      <c r="G370" s="30"/>
      <c r="H370" s="30"/>
      <c r="I370" s="30"/>
      <c r="J370" s="30"/>
      <c r="K370" s="30"/>
      <c r="L370" s="30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30"/>
      <c r="B371" s="5"/>
      <c r="C371" s="5"/>
      <c r="D371" s="30"/>
      <c r="E371" s="5"/>
      <c r="F371" s="30"/>
      <c r="G371" s="30"/>
      <c r="H371" s="30"/>
      <c r="I371" s="30"/>
      <c r="J371" s="30"/>
      <c r="K371" s="30"/>
      <c r="L371" s="30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30"/>
      <c r="B372" s="5"/>
      <c r="C372" s="5"/>
      <c r="D372" s="30"/>
      <c r="E372" s="5"/>
      <c r="F372" s="30"/>
      <c r="G372" s="30"/>
      <c r="H372" s="30"/>
      <c r="I372" s="30"/>
      <c r="J372" s="30"/>
      <c r="K372" s="30"/>
      <c r="L372" s="30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30"/>
      <c r="B373" s="5"/>
      <c r="C373" s="5"/>
      <c r="D373" s="30"/>
      <c r="E373" s="5"/>
      <c r="F373" s="30"/>
      <c r="G373" s="30"/>
      <c r="H373" s="30"/>
      <c r="I373" s="30"/>
      <c r="J373" s="30"/>
      <c r="K373" s="30"/>
      <c r="L373" s="30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30"/>
      <c r="B374" s="5"/>
      <c r="C374" s="5"/>
      <c r="D374" s="30"/>
      <c r="E374" s="5"/>
      <c r="F374" s="30"/>
      <c r="G374" s="30"/>
      <c r="H374" s="30"/>
      <c r="I374" s="30"/>
      <c r="J374" s="30"/>
      <c r="K374" s="30"/>
      <c r="L374" s="30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30"/>
      <c r="B375" s="5"/>
      <c r="C375" s="5"/>
      <c r="D375" s="30"/>
      <c r="E375" s="5"/>
      <c r="F375" s="30"/>
      <c r="G375" s="30"/>
      <c r="H375" s="30"/>
      <c r="I375" s="30"/>
      <c r="J375" s="30"/>
      <c r="K375" s="30"/>
      <c r="L375" s="30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30"/>
      <c r="B376" s="5"/>
      <c r="C376" s="5"/>
      <c r="D376" s="30"/>
      <c r="E376" s="5"/>
      <c r="F376" s="30"/>
      <c r="G376" s="30"/>
      <c r="H376" s="30"/>
      <c r="I376" s="30"/>
      <c r="J376" s="30"/>
      <c r="K376" s="30"/>
      <c r="L376" s="30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30"/>
      <c r="B377" s="5"/>
      <c r="C377" s="5"/>
      <c r="D377" s="30"/>
      <c r="E377" s="5"/>
      <c r="F377" s="30"/>
      <c r="G377" s="30"/>
      <c r="H377" s="30"/>
      <c r="I377" s="30"/>
      <c r="J377" s="30"/>
      <c r="K377" s="30"/>
      <c r="L377" s="30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30"/>
      <c r="B378" s="5"/>
      <c r="C378" s="5"/>
      <c r="D378" s="30"/>
      <c r="E378" s="5"/>
      <c r="F378" s="30"/>
      <c r="G378" s="30"/>
      <c r="H378" s="30"/>
      <c r="I378" s="30"/>
      <c r="J378" s="30"/>
      <c r="K378" s="30"/>
      <c r="L378" s="30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30"/>
      <c r="B379" s="5"/>
      <c r="C379" s="5"/>
      <c r="D379" s="30"/>
      <c r="E379" s="5"/>
      <c r="F379" s="30"/>
      <c r="G379" s="30"/>
      <c r="H379" s="30"/>
      <c r="I379" s="30"/>
      <c r="J379" s="30"/>
      <c r="K379" s="30"/>
      <c r="L379" s="30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30"/>
      <c r="B380" s="5"/>
      <c r="C380" s="5"/>
      <c r="D380" s="30"/>
      <c r="E380" s="5"/>
      <c r="F380" s="30"/>
      <c r="G380" s="30"/>
      <c r="H380" s="30"/>
      <c r="I380" s="30"/>
      <c r="J380" s="30"/>
      <c r="K380" s="30"/>
      <c r="L380" s="30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30"/>
      <c r="B381" s="5"/>
      <c r="C381" s="5"/>
      <c r="D381" s="30"/>
      <c r="E381" s="5"/>
      <c r="F381" s="30"/>
      <c r="G381" s="30"/>
      <c r="H381" s="30"/>
      <c r="I381" s="30"/>
      <c r="J381" s="30"/>
      <c r="K381" s="30"/>
      <c r="L381" s="30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30"/>
      <c r="B382" s="5"/>
      <c r="C382" s="5"/>
      <c r="D382" s="30"/>
      <c r="E382" s="5"/>
      <c r="F382" s="30"/>
      <c r="G382" s="30"/>
      <c r="H382" s="30"/>
      <c r="I382" s="30"/>
      <c r="J382" s="30"/>
      <c r="K382" s="30"/>
      <c r="L382" s="30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30"/>
      <c r="B383" s="5"/>
      <c r="C383" s="5"/>
      <c r="D383" s="30"/>
      <c r="E383" s="5"/>
      <c r="F383" s="30"/>
      <c r="G383" s="30"/>
      <c r="H383" s="30"/>
      <c r="I383" s="30"/>
      <c r="J383" s="30"/>
      <c r="K383" s="30"/>
      <c r="L383" s="30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30"/>
      <c r="B384" s="5"/>
      <c r="C384" s="5"/>
      <c r="D384" s="30"/>
      <c r="E384" s="5"/>
      <c r="F384" s="30"/>
      <c r="G384" s="30"/>
      <c r="H384" s="30"/>
      <c r="I384" s="30"/>
      <c r="J384" s="30"/>
      <c r="K384" s="30"/>
      <c r="L384" s="30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30"/>
      <c r="B385" s="5"/>
      <c r="C385" s="5"/>
      <c r="D385" s="30"/>
      <c r="E385" s="5"/>
      <c r="F385" s="30"/>
      <c r="G385" s="30"/>
      <c r="H385" s="30"/>
      <c r="I385" s="30"/>
      <c r="J385" s="30"/>
      <c r="K385" s="30"/>
      <c r="L385" s="30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30"/>
      <c r="B386" s="5"/>
      <c r="C386" s="5"/>
      <c r="D386" s="30"/>
      <c r="E386" s="5"/>
      <c r="F386" s="30"/>
      <c r="G386" s="30"/>
      <c r="H386" s="30"/>
      <c r="I386" s="30"/>
      <c r="J386" s="30"/>
      <c r="K386" s="30"/>
      <c r="L386" s="30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30"/>
      <c r="B387" s="5"/>
      <c r="C387" s="5"/>
      <c r="D387" s="30"/>
      <c r="E387" s="5"/>
      <c r="F387" s="30"/>
      <c r="G387" s="30"/>
      <c r="H387" s="30"/>
      <c r="I387" s="30"/>
      <c r="J387" s="30"/>
      <c r="K387" s="30"/>
      <c r="L387" s="30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30"/>
      <c r="B388" s="5"/>
      <c r="C388" s="5"/>
      <c r="D388" s="30"/>
      <c r="E388" s="5"/>
      <c r="F388" s="30"/>
      <c r="G388" s="30"/>
      <c r="H388" s="30"/>
      <c r="I388" s="30"/>
      <c r="J388" s="30"/>
      <c r="K388" s="30"/>
      <c r="L388" s="30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30"/>
      <c r="B389" s="5"/>
      <c r="C389" s="5"/>
      <c r="D389" s="30"/>
      <c r="E389" s="5"/>
      <c r="F389" s="30"/>
      <c r="G389" s="30"/>
      <c r="H389" s="30"/>
      <c r="I389" s="30"/>
      <c r="J389" s="30"/>
      <c r="K389" s="30"/>
      <c r="L389" s="30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30"/>
      <c r="B390" s="5"/>
      <c r="C390" s="5"/>
      <c r="D390" s="30"/>
      <c r="E390" s="5"/>
      <c r="F390" s="30"/>
      <c r="G390" s="30"/>
      <c r="H390" s="30"/>
      <c r="I390" s="30"/>
      <c r="J390" s="30"/>
      <c r="K390" s="30"/>
      <c r="L390" s="30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30"/>
      <c r="B391" s="5"/>
      <c r="C391" s="5"/>
      <c r="D391" s="30"/>
      <c r="E391" s="5"/>
      <c r="F391" s="30"/>
      <c r="G391" s="30"/>
      <c r="H391" s="30"/>
      <c r="I391" s="30"/>
      <c r="J391" s="30"/>
      <c r="K391" s="30"/>
      <c r="L391" s="30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30"/>
      <c r="B392" s="5"/>
      <c r="C392" s="5"/>
      <c r="D392" s="30"/>
      <c r="E392" s="5"/>
      <c r="F392" s="30"/>
      <c r="G392" s="30"/>
      <c r="H392" s="30"/>
      <c r="I392" s="30"/>
      <c r="J392" s="30"/>
      <c r="K392" s="30"/>
      <c r="L392" s="30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30"/>
      <c r="B393" s="5"/>
      <c r="C393" s="5"/>
      <c r="D393" s="30"/>
      <c r="E393" s="5"/>
      <c r="F393" s="30"/>
      <c r="G393" s="30"/>
      <c r="H393" s="30"/>
      <c r="I393" s="30"/>
      <c r="J393" s="30"/>
      <c r="K393" s="30"/>
      <c r="L393" s="30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30"/>
      <c r="B394" s="5"/>
      <c r="C394" s="5"/>
      <c r="D394" s="30"/>
      <c r="E394" s="5"/>
      <c r="F394" s="30"/>
      <c r="G394" s="30"/>
      <c r="H394" s="30"/>
      <c r="I394" s="30"/>
      <c r="J394" s="30"/>
      <c r="K394" s="30"/>
      <c r="L394" s="30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30"/>
      <c r="B395" s="5"/>
      <c r="C395" s="5"/>
      <c r="D395" s="30"/>
      <c r="E395" s="5"/>
      <c r="F395" s="30"/>
      <c r="G395" s="30"/>
      <c r="H395" s="30"/>
      <c r="I395" s="30"/>
      <c r="J395" s="30"/>
      <c r="K395" s="30"/>
      <c r="L395" s="30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30"/>
      <c r="B396" s="5"/>
      <c r="C396" s="5"/>
      <c r="D396" s="30"/>
      <c r="E396" s="5"/>
      <c r="F396" s="30"/>
      <c r="G396" s="30"/>
      <c r="H396" s="30"/>
      <c r="I396" s="30"/>
      <c r="J396" s="30"/>
      <c r="K396" s="30"/>
      <c r="L396" s="30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30"/>
      <c r="B397" s="5"/>
      <c r="C397" s="5"/>
      <c r="D397" s="30"/>
      <c r="E397" s="5"/>
      <c r="F397" s="30"/>
      <c r="G397" s="30"/>
      <c r="H397" s="30"/>
      <c r="I397" s="30"/>
      <c r="J397" s="30"/>
      <c r="K397" s="30"/>
      <c r="L397" s="30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30"/>
      <c r="B398" s="5"/>
      <c r="C398" s="5"/>
      <c r="D398" s="30"/>
      <c r="E398" s="5"/>
      <c r="F398" s="30"/>
      <c r="G398" s="30"/>
      <c r="H398" s="30"/>
      <c r="I398" s="30"/>
      <c r="J398" s="30"/>
      <c r="K398" s="30"/>
      <c r="L398" s="30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30"/>
      <c r="B399" s="5"/>
      <c r="C399" s="5"/>
      <c r="D399" s="30"/>
      <c r="E399" s="5"/>
      <c r="F399" s="30"/>
      <c r="G399" s="30"/>
      <c r="H399" s="30"/>
      <c r="I399" s="30"/>
      <c r="J399" s="30"/>
      <c r="K399" s="30"/>
      <c r="L399" s="30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30"/>
      <c r="B400" s="5"/>
      <c r="C400" s="5"/>
      <c r="D400" s="30"/>
      <c r="E400" s="5"/>
      <c r="F400" s="30"/>
      <c r="G400" s="30"/>
      <c r="H400" s="30"/>
      <c r="I400" s="30"/>
      <c r="J400" s="30"/>
      <c r="K400" s="30"/>
      <c r="L400" s="30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30"/>
      <c r="B401" s="5"/>
      <c r="C401" s="5"/>
      <c r="D401" s="30"/>
      <c r="E401" s="5"/>
      <c r="F401" s="30"/>
      <c r="G401" s="30"/>
      <c r="H401" s="30"/>
      <c r="I401" s="30"/>
      <c r="J401" s="30"/>
      <c r="K401" s="30"/>
      <c r="L401" s="30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30"/>
      <c r="B402" s="5"/>
      <c r="C402" s="5"/>
      <c r="D402" s="30"/>
      <c r="E402" s="5"/>
      <c r="F402" s="30"/>
      <c r="G402" s="30"/>
      <c r="H402" s="30"/>
      <c r="I402" s="30"/>
      <c r="J402" s="30"/>
      <c r="K402" s="30"/>
      <c r="L402" s="30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30"/>
      <c r="B403" s="5"/>
      <c r="C403" s="5"/>
      <c r="D403" s="30"/>
      <c r="E403" s="5"/>
      <c r="F403" s="30"/>
      <c r="G403" s="30"/>
      <c r="H403" s="30"/>
      <c r="I403" s="30"/>
      <c r="J403" s="30"/>
      <c r="K403" s="30"/>
      <c r="L403" s="30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30"/>
      <c r="B404" s="5"/>
      <c r="C404" s="5"/>
      <c r="D404" s="30"/>
      <c r="E404" s="5"/>
      <c r="F404" s="30"/>
      <c r="G404" s="30"/>
      <c r="H404" s="30"/>
      <c r="I404" s="30"/>
      <c r="J404" s="30"/>
      <c r="K404" s="30"/>
      <c r="L404" s="30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30"/>
      <c r="B405" s="5"/>
      <c r="C405" s="5"/>
      <c r="D405" s="30"/>
      <c r="E405" s="5"/>
      <c r="F405" s="30"/>
      <c r="G405" s="30"/>
      <c r="H405" s="30"/>
      <c r="I405" s="30"/>
      <c r="J405" s="30"/>
      <c r="K405" s="30"/>
      <c r="L405" s="30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30"/>
      <c r="B406" s="5"/>
      <c r="C406" s="5"/>
      <c r="D406" s="30"/>
      <c r="E406" s="5"/>
      <c r="F406" s="30"/>
      <c r="G406" s="30"/>
      <c r="H406" s="30"/>
      <c r="I406" s="30"/>
      <c r="J406" s="30"/>
      <c r="K406" s="30"/>
      <c r="L406" s="30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30"/>
      <c r="B407" s="5"/>
      <c r="C407" s="5"/>
      <c r="D407" s="30"/>
      <c r="E407" s="5"/>
      <c r="F407" s="30"/>
      <c r="G407" s="30"/>
      <c r="H407" s="30"/>
      <c r="I407" s="30"/>
      <c r="J407" s="30"/>
      <c r="K407" s="30"/>
      <c r="L407" s="30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30"/>
      <c r="B408" s="5"/>
      <c r="C408" s="5"/>
      <c r="D408" s="30"/>
      <c r="E408" s="5"/>
      <c r="F408" s="30"/>
      <c r="G408" s="30"/>
      <c r="H408" s="30"/>
      <c r="I408" s="30"/>
      <c r="J408" s="30"/>
      <c r="K408" s="30"/>
      <c r="L408" s="30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30"/>
      <c r="B409" s="5"/>
      <c r="C409" s="5"/>
      <c r="D409" s="30"/>
      <c r="E409" s="5"/>
      <c r="F409" s="30"/>
      <c r="G409" s="30"/>
      <c r="H409" s="30"/>
      <c r="I409" s="30"/>
      <c r="J409" s="30"/>
      <c r="K409" s="30"/>
      <c r="L409" s="30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30"/>
      <c r="B410" s="5"/>
      <c r="C410" s="5"/>
      <c r="D410" s="30"/>
      <c r="E410" s="5"/>
      <c r="F410" s="30"/>
      <c r="G410" s="30"/>
      <c r="H410" s="30"/>
      <c r="I410" s="30"/>
      <c r="J410" s="30"/>
      <c r="K410" s="30"/>
      <c r="L410" s="30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30"/>
      <c r="B411" s="5"/>
      <c r="C411" s="5"/>
      <c r="D411" s="30"/>
      <c r="E411" s="5"/>
      <c r="F411" s="30"/>
      <c r="G411" s="30"/>
      <c r="H411" s="30"/>
      <c r="I411" s="30"/>
      <c r="J411" s="30"/>
      <c r="K411" s="30"/>
      <c r="L411" s="30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30"/>
      <c r="B412" s="5"/>
      <c r="C412" s="5"/>
      <c r="D412" s="30"/>
      <c r="E412" s="5"/>
      <c r="F412" s="30"/>
      <c r="G412" s="30"/>
      <c r="H412" s="30"/>
      <c r="I412" s="30"/>
      <c r="J412" s="30"/>
      <c r="K412" s="30"/>
      <c r="L412" s="30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30"/>
      <c r="B413" s="5"/>
      <c r="C413" s="5"/>
      <c r="D413" s="30"/>
      <c r="E413" s="5"/>
      <c r="F413" s="30"/>
      <c r="G413" s="30"/>
      <c r="H413" s="30"/>
      <c r="I413" s="30"/>
      <c r="J413" s="30"/>
      <c r="K413" s="30"/>
      <c r="L413" s="30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30"/>
      <c r="B414" s="5"/>
      <c r="C414" s="5"/>
      <c r="D414" s="30"/>
      <c r="E414" s="5"/>
      <c r="F414" s="30"/>
      <c r="G414" s="30"/>
      <c r="H414" s="30"/>
      <c r="I414" s="30"/>
      <c r="J414" s="30"/>
      <c r="K414" s="30"/>
      <c r="L414" s="30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30"/>
      <c r="B415" s="5"/>
      <c r="C415" s="5"/>
      <c r="D415" s="30"/>
      <c r="E415" s="5"/>
      <c r="F415" s="30"/>
      <c r="G415" s="30"/>
      <c r="H415" s="30"/>
      <c r="I415" s="30"/>
      <c r="J415" s="30"/>
      <c r="K415" s="30"/>
      <c r="L415" s="30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30"/>
      <c r="B416" s="5"/>
      <c r="C416" s="5"/>
      <c r="D416" s="30"/>
      <c r="E416" s="5"/>
      <c r="F416" s="30"/>
      <c r="G416" s="30"/>
      <c r="H416" s="30"/>
      <c r="I416" s="30"/>
      <c r="J416" s="30"/>
      <c r="K416" s="30"/>
      <c r="L416" s="30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30"/>
      <c r="B417" s="5"/>
      <c r="C417" s="5"/>
      <c r="D417" s="30"/>
      <c r="E417" s="5"/>
      <c r="F417" s="30"/>
      <c r="G417" s="30"/>
      <c r="H417" s="30"/>
      <c r="I417" s="30"/>
      <c r="J417" s="30"/>
      <c r="K417" s="30"/>
      <c r="L417" s="30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30"/>
      <c r="B418" s="5"/>
      <c r="C418" s="5"/>
      <c r="D418" s="30"/>
      <c r="E418" s="5"/>
      <c r="F418" s="30"/>
      <c r="G418" s="30"/>
      <c r="H418" s="30"/>
      <c r="I418" s="30"/>
      <c r="J418" s="30"/>
      <c r="K418" s="30"/>
      <c r="L418" s="30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30"/>
      <c r="B419" s="5"/>
      <c r="C419" s="5"/>
      <c r="D419" s="30"/>
      <c r="E419" s="5"/>
      <c r="F419" s="30"/>
      <c r="G419" s="30"/>
      <c r="H419" s="30"/>
      <c r="I419" s="30"/>
      <c r="J419" s="30"/>
      <c r="K419" s="30"/>
      <c r="L419" s="30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30"/>
      <c r="B420" s="5"/>
      <c r="C420" s="5"/>
      <c r="D420" s="30"/>
      <c r="E420" s="5"/>
      <c r="F420" s="30"/>
      <c r="G420" s="30"/>
      <c r="H420" s="30"/>
      <c r="I420" s="30"/>
      <c r="J420" s="30"/>
      <c r="K420" s="30"/>
      <c r="L420" s="30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30"/>
      <c r="B421" s="5"/>
      <c r="C421" s="5"/>
      <c r="D421" s="30"/>
      <c r="E421" s="5"/>
      <c r="F421" s="30"/>
      <c r="G421" s="30"/>
      <c r="H421" s="30"/>
      <c r="I421" s="30"/>
      <c r="J421" s="30"/>
      <c r="K421" s="30"/>
      <c r="L421" s="30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30"/>
      <c r="B422" s="5"/>
      <c r="C422" s="5"/>
      <c r="D422" s="30"/>
      <c r="E422" s="5"/>
      <c r="F422" s="30"/>
      <c r="G422" s="30"/>
      <c r="H422" s="30"/>
      <c r="I422" s="30"/>
      <c r="J422" s="30"/>
      <c r="K422" s="30"/>
      <c r="L422" s="30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30"/>
      <c r="B423" s="5"/>
      <c r="C423" s="5"/>
      <c r="D423" s="30"/>
      <c r="E423" s="5"/>
      <c r="F423" s="30"/>
      <c r="G423" s="30"/>
      <c r="H423" s="30"/>
      <c r="I423" s="30"/>
      <c r="J423" s="30"/>
      <c r="K423" s="30"/>
      <c r="L423" s="30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30"/>
      <c r="B424" s="5"/>
      <c r="C424" s="5"/>
      <c r="D424" s="30"/>
      <c r="E424" s="5"/>
      <c r="F424" s="30"/>
      <c r="G424" s="30"/>
      <c r="H424" s="30"/>
      <c r="I424" s="30"/>
      <c r="J424" s="30"/>
      <c r="K424" s="30"/>
      <c r="L424" s="30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30"/>
      <c r="B425" s="5"/>
      <c r="C425" s="5"/>
      <c r="D425" s="30"/>
      <c r="E425" s="5"/>
      <c r="F425" s="30"/>
      <c r="G425" s="30"/>
      <c r="H425" s="30"/>
      <c r="I425" s="30"/>
      <c r="J425" s="30"/>
      <c r="K425" s="30"/>
      <c r="L425" s="30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30"/>
      <c r="B426" s="5"/>
      <c r="C426" s="5"/>
      <c r="D426" s="30"/>
      <c r="E426" s="5"/>
      <c r="F426" s="30"/>
      <c r="G426" s="30"/>
      <c r="H426" s="30"/>
      <c r="I426" s="30"/>
      <c r="J426" s="30"/>
      <c r="K426" s="30"/>
      <c r="L426" s="30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30"/>
      <c r="B427" s="5"/>
      <c r="C427" s="5"/>
      <c r="D427" s="30"/>
      <c r="E427" s="5"/>
      <c r="F427" s="30"/>
      <c r="G427" s="30"/>
      <c r="H427" s="30"/>
      <c r="I427" s="30"/>
      <c r="J427" s="30"/>
      <c r="K427" s="30"/>
      <c r="L427" s="30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30"/>
      <c r="B428" s="5"/>
      <c r="C428" s="5"/>
      <c r="D428" s="30"/>
      <c r="E428" s="5"/>
      <c r="F428" s="30"/>
      <c r="G428" s="30"/>
      <c r="H428" s="30"/>
      <c r="I428" s="30"/>
      <c r="J428" s="30"/>
      <c r="K428" s="30"/>
      <c r="L428" s="30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30"/>
      <c r="B429" s="5"/>
      <c r="C429" s="5"/>
      <c r="D429" s="30"/>
      <c r="E429" s="5"/>
      <c r="F429" s="30"/>
      <c r="G429" s="30"/>
      <c r="H429" s="30"/>
      <c r="I429" s="30"/>
      <c r="J429" s="30"/>
      <c r="K429" s="30"/>
      <c r="L429" s="30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30"/>
      <c r="B430" s="5"/>
      <c r="C430" s="5"/>
      <c r="D430" s="30"/>
      <c r="E430" s="5"/>
      <c r="F430" s="30"/>
      <c r="G430" s="30"/>
      <c r="H430" s="30"/>
      <c r="I430" s="30"/>
      <c r="J430" s="30"/>
      <c r="K430" s="30"/>
      <c r="L430" s="30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30"/>
      <c r="B431" s="5"/>
      <c r="C431" s="5"/>
      <c r="D431" s="30"/>
      <c r="E431" s="5"/>
      <c r="F431" s="30"/>
      <c r="G431" s="30"/>
      <c r="H431" s="30"/>
      <c r="I431" s="30"/>
      <c r="J431" s="30"/>
      <c r="K431" s="30"/>
      <c r="L431" s="30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30"/>
      <c r="B432" s="5"/>
      <c r="C432" s="5"/>
      <c r="D432" s="30"/>
      <c r="E432" s="5"/>
      <c r="F432" s="30"/>
      <c r="G432" s="30"/>
      <c r="H432" s="30"/>
      <c r="I432" s="30"/>
      <c r="J432" s="30"/>
      <c r="K432" s="30"/>
      <c r="L432" s="30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30"/>
      <c r="B433" s="5"/>
      <c r="C433" s="5"/>
      <c r="D433" s="30"/>
      <c r="E433" s="5"/>
      <c r="F433" s="30"/>
      <c r="G433" s="30"/>
      <c r="H433" s="30"/>
      <c r="I433" s="30"/>
      <c r="J433" s="30"/>
      <c r="K433" s="30"/>
      <c r="L433" s="30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30"/>
      <c r="B434" s="5"/>
      <c r="C434" s="5"/>
      <c r="D434" s="30"/>
      <c r="E434" s="5"/>
      <c r="F434" s="30"/>
      <c r="G434" s="30"/>
      <c r="H434" s="30"/>
      <c r="I434" s="30"/>
      <c r="J434" s="30"/>
      <c r="K434" s="30"/>
      <c r="L434" s="30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30"/>
      <c r="B435" s="5"/>
      <c r="C435" s="5"/>
      <c r="D435" s="30"/>
      <c r="E435" s="5"/>
      <c r="F435" s="30"/>
      <c r="G435" s="30"/>
      <c r="H435" s="30"/>
      <c r="I435" s="30"/>
      <c r="J435" s="30"/>
      <c r="K435" s="30"/>
      <c r="L435" s="30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30"/>
      <c r="B436" s="5"/>
      <c r="C436" s="5"/>
      <c r="D436" s="30"/>
      <c r="E436" s="5"/>
      <c r="F436" s="30"/>
      <c r="G436" s="30"/>
      <c r="H436" s="30"/>
      <c r="I436" s="30"/>
      <c r="J436" s="30"/>
      <c r="K436" s="30"/>
      <c r="L436" s="30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30"/>
      <c r="B437" s="5"/>
      <c r="C437" s="5"/>
      <c r="D437" s="30"/>
      <c r="E437" s="5"/>
      <c r="F437" s="30"/>
      <c r="G437" s="30"/>
      <c r="H437" s="30"/>
      <c r="I437" s="30"/>
      <c r="J437" s="30"/>
      <c r="K437" s="30"/>
      <c r="L437" s="30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30"/>
      <c r="B438" s="5"/>
      <c r="C438" s="5"/>
      <c r="D438" s="30"/>
      <c r="E438" s="5"/>
      <c r="F438" s="30"/>
      <c r="G438" s="30"/>
      <c r="H438" s="30"/>
      <c r="I438" s="30"/>
      <c r="J438" s="30"/>
      <c r="K438" s="30"/>
      <c r="L438" s="30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30"/>
      <c r="B439" s="5"/>
      <c r="C439" s="5"/>
      <c r="D439" s="30"/>
      <c r="E439" s="5"/>
      <c r="F439" s="30"/>
      <c r="G439" s="30"/>
      <c r="H439" s="30"/>
      <c r="I439" s="30"/>
      <c r="J439" s="30"/>
      <c r="K439" s="30"/>
      <c r="L439" s="30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30"/>
      <c r="B440" s="5"/>
      <c r="C440" s="5"/>
      <c r="D440" s="30"/>
      <c r="E440" s="5"/>
      <c r="F440" s="30"/>
      <c r="G440" s="30"/>
      <c r="H440" s="30"/>
      <c r="I440" s="30"/>
      <c r="J440" s="30"/>
      <c r="K440" s="30"/>
      <c r="L440" s="30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30"/>
      <c r="B441" s="5"/>
      <c r="C441" s="5"/>
      <c r="D441" s="30"/>
      <c r="E441" s="5"/>
      <c r="F441" s="30"/>
      <c r="G441" s="30"/>
      <c r="H441" s="30"/>
      <c r="I441" s="30"/>
      <c r="J441" s="30"/>
      <c r="K441" s="30"/>
      <c r="L441" s="30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30"/>
      <c r="B442" s="5"/>
      <c r="C442" s="5"/>
      <c r="D442" s="30"/>
      <c r="E442" s="5"/>
      <c r="F442" s="30"/>
      <c r="G442" s="30"/>
      <c r="H442" s="30"/>
      <c r="I442" s="30"/>
      <c r="J442" s="30"/>
      <c r="K442" s="30"/>
      <c r="L442" s="30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30"/>
      <c r="B443" s="5"/>
      <c r="C443" s="5"/>
      <c r="D443" s="30"/>
      <c r="E443" s="5"/>
      <c r="F443" s="30"/>
      <c r="G443" s="30"/>
      <c r="H443" s="30"/>
      <c r="I443" s="30"/>
      <c r="J443" s="30"/>
      <c r="K443" s="30"/>
      <c r="L443" s="30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30"/>
      <c r="B444" s="5"/>
      <c r="C444" s="5"/>
      <c r="D444" s="30"/>
      <c r="E444" s="5"/>
      <c r="F444" s="30"/>
      <c r="G444" s="30"/>
      <c r="H444" s="30"/>
      <c r="I444" s="30"/>
      <c r="J444" s="30"/>
      <c r="K444" s="30"/>
      <c r="L444" s="30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30"/>
      <c r="B445" s="5"/>
      <c r="C445" s="5"/>
      <c r="D445" s="30"/>
      <c r="E445" s="5"/>
      <c r="F445" s="30"/>
      <c r="G445" s="30"/>
      <c r="H445" s="30"/>
      <c r="I445" s="30"/>
      <c r="J445" s="30"/>
      <c r="K445" s="30"/>
      <c r="L445" s="30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30"/>
      <c r="B446" s="5"/>
      <c r="C446" s="5"/>
      <c r="D446" s="30"/>
      <c r="E446" s="5"/>
      <c r="F446" s="30"/>
      <c r="G446" s="30"/>
      <c r="H446" s="30"/>
      <c r="I446" s="30"/>
      <c r="J446" s="30"/>
      <c r="K446" s="30"/>
      <c r="L446" s="30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30"/>
      <c r="B447" s="5"/>
      <c r="C447" s="5"/>
      <c r="D447" s="30"/>
      <c r="E447" s="5"/>
      <c r="F447" s="30"/>
      <c r="G447" s="30"/>
      <c r="H447" s="30"/>
      <c r="I447" s="30"/>
      <c r="J447" s="30"/>
      <c r="K447" s="30"/>
      <c r="L447" s="30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30"/>
      <c r="B448" s="5"/>
      <c r="C448" s="5"/>
      <c r="D448" s="30"/>
      <c r="E448" s="5"/>
      <c r="F448" s="30"/>
      <c r="G448" s="30"/>
      <c r="H448" s="30"/>
      <c r="I448" s="30"/>
      <c r="J448" s="30"/>
      <c r="K448" s="30"/>
      <c r="L448" s="30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30"/>
      <c r="B449" s="5"/>
      <c r="C449" s="5"/>
      <c r="D449" s="30"/>
      <c r="E449" s="5"/>
      <c r="F449" s="30"/>
      <c r="G449" s="30"/>
      <c r="H449" s="30"/>
      <c r="I449" s="30"/>
      <c r="J449" s="30"/>
      <c r="K449" s="30"/>
      <c r="L449" s="30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30"/>
      <c r="B450" s="5"/>
      <c r="C450" s="5"/>
      <c r="D450" s="30"/>
      <c r="E450" s="5"/>
      <c r="F450" s="30"/>
      <c r="G450" s="30"/>
      <c r="H450" s="30"/>
      <c r="I450" s="30"/>
      <c r="J450" s="30"/>
      <c r="K450" s="30"/>
      <c r="L450" s="30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30"/>
      <c r="B451" s="5"/>
      <c r="C451" s="5"/>
      <c r="D451" s="30"/>
      <c r="E451" s="5"/>
      <c r="F451" s="30"/>
      <c r="G451" s="30"/>
      <c r="H451" s="30"/>
      <c r="I451" s="30"/>
      <c r="J451" s="30"/>
      <c r="K451" s="30"/>
      <c r="L451" s="30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30"/>
      <c r="B452" s="5"/>
      <c r="C452" s="5"/>
      <c r="D452" s="30"/>
      <c r="E452" s="5"/>
      <c r="F452" s="30"/>
      <c r="G452" s="30"/>
      <c r="H452" s="30"/>
      <c r="I452" s="30"/>
      <c r="J452" s="30"/>
      <c r="K452" s="30"/>
      <c r="L452" s="30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30"/>
      <c r="B453" s="5"/>
      <c r="C453" s="5"/>
      <c r="D453" s="30"/>
      <c r="E453" s="5"/>
      <c r="F453" s="30"/>
      <c r="G453" s="30"/>
      <c r="H453" s="30"/>
      <c r="I453" s="30"/>
      <c r="J453" s="30"/>
      <c r="K453" s="30"/>
      <c r="L453" s="30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30"/>
      <c r="B454" s="5"/>
      <c r="C454" s="5"/>
      <c r="D454" s="30"/>
      <c r="E454" s="5"/>
      <c r="F454" s="30"/>
      <c r="G454" s="30"/>
      <c r="H454" s="30"/>
      <c r="I454" s="30"/>
      <c r="J454" s="30"/>
      <c r="K454" s="30"/>
      <c r="L454" s="30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30"/>
      <c r="B455" s="5"/>
      <c r="C455" s="5"/>
      <c r="D455" s="30"/>
      <c r="E455" s="5"/>
      <c r="F455" s="30"/>
      <c r="G455" s="30"/>
      <c r="H455" s="30"/>
      <c r="I455" s="30"/>
      <c r="J455" s="30"/>
      <c r="K455" s="30"/>
      <c r="L455" s="30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30"/>
      <c r="B456" s="5"/>
      <c r="C456" s="5"/>
      <c r="D456" s="30"/>
      <c r="E456" s="5"/>
      <c r="F456" s="30"/>
      <c r="G456" s="30"/>
      <c r="H456" s="30"/>
      <c r="I456" s="30"/>
      <c r="J456" s="30"/>
      <c r="K456" s="30"/>
      <c r="L456" s="30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30"/>
      <c r="B457" s="5"/>
      <c r="C457" s="5"/>
      <c r="D457" s="30"/>
      <c r="E457" s="5"/>
      <c r="F457" s="30"/>
      <c r="G457" s="30"/>
      <c r="H457" s="30"/>
      <c r="I457" s="30"/>
      <c r="J457" s="30"/>
      <c r="K457" s="30"/>
      <c r="L457" s="30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30"/>
      <c r="B458" s="5"/>
      <c r="C458" s="5"/>
      <c r="D458" s="30"/>
      <c r="E458" s="5"/>
      <c r="F458" s="30"/>
      <c r="G458" s="30"/>
      <c r="H458" s="30"/>
      <c r="I458" s="30"/>
      <c r="J458" s="30"/>
      <c r="K458" s="30"/>
      <c r="L458" s="30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30"/>
      <c r="B459" s="5"/>
      <c r="C459" s="5"/>
      <c r="D459" s="30"/>
      <c r="E459" s="5"/>
      <c r="F459" s="30"/>
      <c r="G459" s="30"/>
      <c r="H459" s="30"/>
      <c r="I459" s="30"/>
      <c r="J459" s="30"/>
      <c r="K459" s="30"/>
      <c r="L459" s="30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30"/>
      <c r="B460" s="5"/>
      <c r="C460" s="5"/>
      <c r="D460" s="30"/>
      <c r="E460" s="5"/>
      <c r="F460" s="30"/>
      <c r="G460" s="30"/>
      <c r="H460" s="30"/>
      <c r="I460" s="30"/>
      <c r="J460" s="30"/>
      <c r="K460" s="30"/>
      <c r="L460" s="30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30"/>
      <c r="B461" s="5"/>
      <c r="C461" s="5"/>
      <c r="D461" s="30"/>
      <c r="E461" s="5"/>
      <c r="F461" s="30"/>
      <c r="G461" s="30"/>
      <c r="H461" s="30"/>
      <c r="I461" s="30"/>
      <c r="J461" s="30"/>
      <c r="K461" s="30"/>
      <c r="L461" s="30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30"/>
      <c r="B462" s="5"/>
      <c r="C462" s="5"/>
      <c r="D462" s="30"/>
      <c r="E462" s="5"/>
      <c r="F462" s="30"/>
      <c r="G462" s="30"/>
      <c r="H462" s="30"/>
      <c r="I462" s="30"/>
      <c r="J462" s="30"/>
      <c r="K462" s="30"/>
      <c r="L462" s="30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30"/>
      <c r="B463" s="5"/>
      <c r="C463" s="5"/>
      <c r="D463" s="30"/>
      <c r="E463" s="5"/>
      <c r="F463" s="30"/>
      <c r="G463" s="30"/>
      <c r="H463" s="30"/>
      <c r="I463" s="30"/>
      <c r="J463" s="30"/>
      <c r="K463" s="30"/>
      <c r="L463" s="30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30"/>
      <c r="B464" s="5"/>
      <c r="C464" s="5"/>
      <c r="D464" s="30"/>
      <c r="E464" s="5"/>
      <c r="F464" s="30"/>
      <c r="G464" s="30"/>
      <c r="H464" s="30"/>
      <c r="I464" s="30"/>
      <c r="J464" s="30"/>
      <c r="K464" s="30"/>
      <c r="L464" s="30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30"/>
      <c r="B465" s="5"/>
      <c r="C465" s="5"/>
      <c r="D465" s="30"/>
      <c r="E465" s="5"/>
      <c r="F465" s="30"/>
      <c r="G465" s="30"/>
      <c r="H465" s="30"/>
      <c r="I465" s="30"/>
      <c r="J465" s="30"/>
      <c r="K465" s="30"/>
      <c r="L465" s="30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30"/>
      <c r="B466" s="5"/>
      <c r="C466" s="5"/>
      <c r="D466" s="30"/>
      <c r="E466" s="5"/>
      <c r="F466" s="30"/>
      <c r="G466" s="30"/>
      <c r="H466" s="30"/>
      <c r="I466" s="30"/>
      <c r="J466" s="30"/>
      <c r="K466" s="30"/>
      <c r="L466" s="30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30"/>
      <c r="B467" s="5"/>
      <c r="C467" s="5"/>
      <c r="D467" s="30"/>
      <c r="E467" s="5"/>
      <c r="F467" s="30"/>
      <c r="G467" s="30"/>
      <c r="H467" s="30"/>
      <c r="I467" s="30"/>
      <c r="J467" s="30"/>
      <c r="K467" s="30"/>
      <c r="L467" s="30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30"/>
      <c r="B468" s="5"/>
      <c r="C468" s="5"/>
      <c r="D468" s="30"/>
      <c r="E468" s="5"/>
      <c r="F468" s="30"/>
      <c r="G468" s="30"/>
      <c r="H468" s="30"/>
      <c r="I468" s="30"/>
      <c r="J468" s="30"/>
      <c r="K468" s="30"/>
      <c r="L468" s="30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30"/>
      <c r="B469" s="5"/>
      <c r="C469" s="5"/>
      <c r="D469" s="30"/>
      <c r="E469" s="5"/>
      <c r="F469" s="30"/>
      <c r="G469" s="30"/>
      <c r="H469" s="30"/>
      <c r="I469" s="30"/>
      <c r="J469" s="30"/>
      <c r="K469" s="30"/>
      <c r="L469" s="30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30"/>
      <c r="B470" s="5"/>
      <c r="C470" s="5"/>
      <c r="D470" s="30"/>
      <c r="E470" s="5"/>
      <c r="F470" s="30"/>
      <c r="G470" s="30"/>
      <c r="H470" s="30"/>
      <c r="I470" s="30"/>
      <c r="J470" s="30"/>
      <c r="K470" s="30"/>
      <c r="L470" s="30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30"/>
      <c r="B471" s="5"/>
      <c r="C471" s="5"/>
      <c r="D471" s="30"/>
      <c r="E471" s="5"/>
      <c r="F471" s="30"/>
      <c r="G471" s="30"/>
      <c r="H471" s="30"/>
      <c r="I471" s="30"/>
      <c r="J471" s="30"/>
      <c r="K471" s="30"/>
      <c r="L471" s="30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30"/>
      <c r="B472" s="5"/>
      <c r="C472" s="5"/>
      <c r="D472" s="30"/>
      <c r="E472" s="5"/>
      <c r="F472" s="30"/>
      <c r="G472" s="30"/>
      <c r="H472" s="30"/>
      <c r="I472" s="30"/>
      <c r="J472" s="30"/>
      <c r="K472" s="30"/>
      <c r="L472" s="30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30"/>
      <c r="B473" s="5"/>
      <c r="C473" s="5"/>
      <c r="D473" s="30"/>
      <c r="E473" s="5"/>
      <c r="F473" s="30"/>
      <c r="G473" s="30"/>
      <c r="H473" s="30"/>
      <c r="I473" s="30"/>
      <c r="J473" s="30"/>
      <c r="K473" s="30"/>
      <c r="L473" s="30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30"/>
      <c r="B474" s="5"/>
      <c r="C474" s="5"/>
      <c r="D474" s="30"/>
      <c r="E474" s="5"/>
      <c r="F474" s="30"/>
      <c r="G474" s="30"/>
      <c r="H474" s="30"/>
      <c r="I474" s="30"/>
      <c r="J474" s="30"/>
      <c r="K474" s="30"/>
      <c r="L474" s="30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30"/>
      <c r="B475" s="5"/>
      <c r="C475" s="5"/>
      <c r="D475" s="30"/>
      <c r="E475" s="5"/>
      <c r="F475" s="30"/>
      <c r="G475" s="30"/>
      <c r="H475" s="30"/>
      <c r="I475" s="30"/>
      <c r="J475" s="30"/>
      <c r="K475" s="30"/>
      <c r="L475" s="30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30"/>
      <c r="B476" s="5"/>
      <c r="C476" s="5"/>
      <c r="D476" s="30"/>
      <c r="E476" s="5"/>
      <c r="F476" s="30"/>
      <c r="G476" s="30"/>
      <c r="H476" s="30"/>
      <c r="I476" s="30"/>
      <c r="J476" s="30"/>
      <c r="K476" s="30"/>
      <c r="L476" s="30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30"/>
      <c r="B477" s="5"/>
      <c r="C477" s="5"/>
      <c r="D477" s="30"/>
      <c r="E477" s="5"/>
      <c r="F477" s="30"/>
      <c r="G477" s="30"/>
      <c r="H477" s="30"/>
      <c r="I477" s="30"/>
      <c r="J477" s="30"/>
      <c r="K477" s="30"/>
      <c r="L477" s="30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30"/>
      <c r="B478" s="5"/>
      <c r="C478" s="5"/>
      <c r="D478" s="30"/>
      <c r="E478" s="5"/>
      <c r="F478" s="30"/>
      <c r="G478" s="30"/>
      <c r="H478" s="30"/>
      <c r="I478" s="30"/>
      <c r="J478" s="30"/>
      <c r="K478" s="30"/>
      <c r="L478" s="30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30"/>
      <c r="B479" s="5"/>
      <c r="C479" s="5"/>
      <c r="D479" s="30"/>
      <c r="E479" s="5"/>
      <c r="F479" s="30"/>
      <c r="G479" s="30"/>
      <c r="H479" s="30"/>
      <c r="I479" s="30"/>
      <c r="J479" s="30"/>
      <c r="K479" s="30"/>
      <c r="L479" s="30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30"/>
      <c r="B480" s="5"/>
      <c r="C480" s="5"/>
      <c r="D480" s="30"/>
      <c r="E480" s="5"/>
      <c r="F480" s="30"/>
      <c r="G480" s="30"/>
      <c r="H480" s="30"/>
      <c r="I480" s="30"/>
      <c r="J480" s="30"/>
      <c r="K480" s="30"/>
      <c r="L480" s="30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30"/>
      <c r="B481" s="5"/>
      <c r="C481" s="5"/>
      <c r="D481" s="30"/>
      <c r="E481" s="5"/>
      <c r="F481" s="30"/>
      <c r="G481" s="30"/>
      <c r="H481" s="30"/>
      <c r="I481" s="30"/>
      <c r="J481" s="30"/>
      <c r="K481" s="30"/>
      <c r="L481" s="30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30"/>
      <c r="B482" s="5"/>
      <c r="C482" s="5"/>
      <c r="D482" s="30"/>
      <c r="E482" s="5"/>
      <c r="F482" s="30"/>
      <c r="G482" s="30"/>
      <c r="H482" s="30"/>
      <c r="I482" s="30"/>
      <c r="J482" s="30"/>
      <c r="K482" s="30"/>
      <c r="L482" s="30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30"/>
      <c r="B483" s="5"/>
      <c r="C483" s="5"/>
      <c r="D483" s="30"/>
      <c r="E483" s="5"/>
      <c r="F483" s="30"/>
      <c r="G483" s="30"/>
      <c r="H483" s="30"/>
      <c r="I483" s="30"/>
      <c r="J483" s="30"/>
      <c r="K483" s="30"/>
      <c r="L483" s="30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30"/>
      <c r="B484" s="5"/>
      <c r="C484" s="5"/>
      <c r="D484" s="30"/>
      <c r="E484" s="5"/>
      <c r="F484" s="30"/>
      <c r="G484" s="30"/>
      <c r="H484" s="30"/>
      <c r="I484" s="30"/>
      <c r="J484" s="30"/>
      <c r="K484" s="30"/>
      <c r="L484" s="30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30"/>
      <c r="B485" s="5"/>
      <c r="C485" s="5"/>
      <c r="D485" s="30"/>
      <c r="E485" s="5"/>
      <c r="F485" s="30"/>
      <c r="G485" s="30"/>
      <c r="H485" s="30"/>
      <c r="I485" s="30"/>
      <c r="J485" s="30"/>
      <c r="K485" s="30"/>
      <c r="L485" s="30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30"/>
      <c r="B486" s="5"/>
      <c r="C486" s="5"/>
      <c r="D486" s="30"/>
      <c r="E486" s="5"/>
      <c r="F486" s="30"/>
      <c r="G486" s="30"/>
      <c r="H486" s="30"/>
      <c r="I486" s="30"/>
      <c r="J486" s="30"/>
      <c r="K486" s="30"/>
      <c r="L486" s="30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30"/>
      <c r="B487" s="5"/>
      <c r="C487" s="5"/>
      <c r="D487" s="30"/>
      <c r="E487" s="5"/>
      <c r="F487" s="30"/>
      <c r="G487" s="30"/>
      <c r="H487" s="30"/>
      <c r="I487" s="30"/>
      <c r="J487" s="30"/>
      <c r="K487" s="30"/>
      <c r="L487" s="30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30"/>
      <c r="B488" s="5"/>
      <c r="C488" s="5"/>
      <c r="D488" s="30"/>
      <c r="E488" s="5"/>
      <c r="F488" s="30"/>
      <c r="G488" s="30"/>
      <c r="H488" s="30"/>
      <c r="I488" s="30"/>
      <c r="J488" s="30"/>
      <c r="K488" s="30"/>
      <c r="L488" s="30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30"/>
      <c r="B489" s="5"/>
      <c r="C489" s="5"/>
      <c r="D489" s="30"/>
      <c r="E489" s="5"/>
      <c r="F489" s="30"/>
      <c r="G489" s="30"/>
      <c r="H489" s="30"/>
      <c r="I489" s="30"/>
      <c r="J489" s="30"/>
      <c r="K489" s="30"/>
      <c r="L489" s="30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30"/>
      <c r="B490" s="5"/>
      <c r="C490" s="5"/>
      <c r="D490" s="30"/>
      <c r="E490" s="5"/>
      <c r="F490" s="30"/>
      <c r="G490" s="30"/>
      <c r="H490" s="30"/>
      <c r="I490" s="30"/>
      <c r="J490" s="30"/>
      <c r="K490" s="30"/>
      <c r="L490" s="30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30"/>
      <c r="B491" s="5"/>
      <c r="C491" s="5"/>
      <c r="D491" s="30"/>
      <c r="E491" s="5"/>
      <c r="F491" s="30"/>
      <c r="G491" s="30"/>
      <c r="H491" s="30"/>
      <c r="I491" s="30"/>
      <c r="J491" s="30"/>
      <c r="K491" s="30"/>
      <c r="L491" s="30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30"/>
      <c r="B492" s="5"/>
      <c r="C492" s="5"/>
      <c r="D492" s="30"/>
      <c r="E492" s="5"/>
      <c r="F492" s="30"/>
      <c r="G492" s="30"/>
      <c r="H492" s="30"/>
      <c r="I492" s="30"/>
      <c r="J492" s="30"/>
      <c r="K492" s="30"/>
      <c r="L492" s="30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30"/>
      <c r="B493" s="5"/>
      <c r="C493" s="5"/>
      <c r="D493" s="30"/>
      <c r="E493" s="5"/>
      <c r="F493" s="30"/>
      <c r="G493" s="30"/>
      <c r="H493" s="30"/>
      <c r="I493" s="30"/>
      <c r="J493" s="30"/>
      <c r="K493" s="30"/>
      <c r="L493" s="30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30"/>
      <c r="B494" s="5"/>
      <c r="C494" s="5"/>
      <c r="D494" s="30"/>
      <c r="E494" s="5"/>
      <c r="F494" s="30"/>
      <c r="G494" s="30"/>
      <c r="H494" s="30"/>
      <c r="I494" s="30"/>
      <c r="J494" s="30"/>
      <c r="K494" s="30"/>
      <c r="L494" s="30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30"/>
      <c r="B495" s="5"/>
      <c r="C495" s="5"/>
      <c r="D495" s="30"/>
      <c r="E495" s="5"/>
      <c r="F495" s="30"/>
      <c r="G495" s="30"/>
      <c r="H495" s="30"/>
      <c r="I495" s="30"/>
      <c r="J495" s="30"/>
      <c r="K495" s="30"/>
      <c r="L495" s="30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30"/>
      <c r="B496" s="5"/>
      <c r="C496" s="5"/>
      <c r="D496" s="30"/>
      <c r="E496" s="5"/>
      <c r="F496" s="30"/>
      <c r="G496" s="30"/>
      <c r="H496" s="30"/>
      <c r="I496" s="30"/>
      <c r="J496" s="30"/>
      <c r="K496" s="30"/>
      <c r="L496" s="30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30"/>
      <c r="B497" s="5"/>
      <c r="C497" s="5"/>
      <c r="D497" s="30"/>
      <c r="E497" s="5"/>
      <c r="F497" s="30"/>
      <c r="G497" s="30"/>
      <c r="H497" s="30"/>
      <c r="I497" s="30"/>
      <c r="J497" s="30"/>
      <c r="K497" s="30"/>
      <c r="L497" s="30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30"/>
      <c r="B498" s="5"/>
      <c r="C498" s="5"/>
      <c r="D498" s="30"/>
      <c r="E498" s="5"/>
      <c r="F498" s="30"/>
      <c r="G498" s="30"/>
      <c r="H498" s="30"/>
      <c r="I498" s="30"/>
      <c r="J498" s="30"/>
      <c r="K498" s="30"/>
      <c r="L498" s="30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30"/>
      <c r="B499" s="5"/>
      <c r="C499" s="5"/>
      <c r="D499" s="30"/>
      <c r="E499" s="5"/>
      <c r="F499" s="30"/>
      <c r="G499" s="30"/>
      <c r="H499" s="30"/>
      <c r="I499" s="30"/>
      <c r="J499" s="30"/>
      <c r="K499" s="30"/>
      <c r="L499" s="30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30"/>
      <c r="B500" s="5"/>
      <c r="C500" s="5"/>
      <c r="D500" s="30"/>
      <c r="E500" s="5"/>
      <c r="F500" s="30"/>
      <c r="G500" s="30"/>
      <c r="H500" s="30"/>
      <c r="I500" s="30"/>
      <c r="J500" s="30"/>
      <c r="K500" s="30"/>
      <c r="L500" s="30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30"/>
      <c r="B501" s="5"/>
      <c r="C501" s="5"/>
      <c r="D501" s="30"/>
      <c r="E501" s="5"/>
      <c r="F501" s="30"/>
      <c r="G501" s="30"/>
      <c r="H501" s="30"/>
      <c r="I501" s="30"/>
      <c r="J501" s="30"/>
      <c r="K501" s="30"/>
      <c r="L501" s="30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30"/>
      <c r="B502" s="5"/>
      <c r="C502" s="5"/>
      <c r="D502" s="30"/>
      <c r="E502" s="5"/>
      <c r="F502" s="30"/>
      <c r="G502" s="30"/>
      <c r="H502" s="30"/>
      <c r="I502" s="30"/>
      <c r="J502" s="30"/>
      <c r="K502" s="30"/>
      <c r="L502" s="30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30"/>
      <c r="B503" s="5"/>
      <c r="C503" s="5"/>
      <c r="D503" s="30"/>
      <c r="E503" s="5"/>
      <c r="F503" s="30"/>
      <c r="G503" s="30"/>
      <c r="H503" s="30"/>
      <c r="I503" s="30"/>
      <c r="J503" s="30"/>
      <c r="K503" s="30"/>
      <c r="L503" s="30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30"/>
      <c r="B504" s="5"/>
      <c r="C504" s="5"/>
      <c r="D504" s="30"/>
      <c r="E504" s="5"/>
      <c r="F504" s="30"/>
      <c r="G504" s="30"/>
      <c r="H504" s="30"/>
      <c r="I504" s="30"/>
      <c r="J504" s="30"/>
      <c r="K504" s="30"/>
      <c r="L504" s="30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30"/>
      <c r="B505" s="5"/>
      <c r="C505" s="5"/>
      <c r="D505" s="30"/>
      <c r="E505" s="5"/>
      <c r="F505" s="30"/>
      <c r="G505" s="30"/>
      <c r="H505" s="30"/>
      <c r="I505" s="30"/>
      <c r="J505" s="30"/>
      <c r="K505" s="30"/>
      <c r="L505" s="30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30"/>
      <c r="B506" s="5"/>
      <c r="C506" s="5"/>
      <c r="D506" s="30"/>
      <c r="E506" s="5"/>
      <c r="F506" s="30"/>
      <c r="G506" s="30"/>
      <c r="H506" s="30"/>
      <c r="I506" s="30"/>
      <c r="J506" s="30"/>
      <c r="K506" s="30"/>
      <c r="L506" s="30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30"/>
      <c r="B507" s="5"/>
      <c r="C507" s="5"/>
      <c r="D507" s="30"/>
      <c r="E507" s="5"/>
      <c r="F507" s="30"/>
      <c r="G507" s="30"/>
      <c r="H507" s="30"/>
      <c r="I507" s="30"/>
      <c r="J507" s="30"/>
      <c r="K507" s="30"/>
      <c r="L507" s="30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30"/>
      <c r="B508" s="5"/>
      <c r="C508" s="5"/>
      <c r="D508" s="30"/>
      <c r="E508" s="5"/>
      <c r="F508" s="30"/>
      <c r="G508" s="30"/>
      <c r="H508" s="30"/>
      <c r="I508" s="30"/>
      <c r="J508" s="30"/>
      <c r="K508" s="30"/>
      <c r="L508" s="30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30"/>
      <c r="B509" s="5"/>
      <c r="C509" s="5"/>
      <c r="D509" s="30"/>
      <c r="E509" s="5"/>
      <c r="F509" s="30"/>
      <c r="G509" s="30"/>
      <c r="H509" s="30"/>
      <c r="I509" s="30"/>
      <c r="J509" s="30"/>
      <c r="K509" s="30"/>
      <c r="L509" s="30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30"/>
      <c r="B510" s="5"/>
      <c r="C510" s="5"/>
      <c r="D510" s="30"/>
      <c r="E510" s="5"/>
      <c r="F510" s="30"/>
      <c r="G510" s="30"/>
      <c r="H510" s="30"/>
      <c r="I510" s="30"/>
      <c r="J510" s="30"/>
      <c r="K510" s="30"/>
      <c r="L510" s="30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30"/>
      <c r="B511" s="5"/>
      <c r="C511" s="5"/>
      <c r="D511" s="30"/>
      <c r="E511" s="5"/>
      <c r="F511" s="30"/>
      <c r="G511" s="30"/>
      <c r="H511" s="30"/>
      <c r="I511" s="30"/>
      <c r="J511" s="30"/>
      <c r="K511" s="30"/>
      <c r="L511" s="30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30"/>
      <c r="B512" s="5"/>
      <c r="C512" s="5"/>
      <c r="D512" s="30"/>
      <c r="E512" s="5"/>
      <c r="F512" s="30"/>
      <c r="G512" s="30"/>
      <c r="H512" s="30"/>
      <c r="I512" s="30"/>
      <c r="J512" s="30"/>
      <c r="K512" s="30"/>
      <c r="L512" s="30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30"/>
      <c r="B513" s="5"/>
      <c r="C513" s="5"/>
      <c r="D513" s="30"/>
      <c r="E513" s="5"/>
      <c r="F513" s="30"/>
      <c r="G513" s="30"/>
      <c r="H513" s="30"/>
      <c r="I513" s="30"/>
      <c r="J513" s="30"/>
      <c r="K513" s="30"/>
      <c r="L513" s="30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30"/>
      <c r="B514" s="5"/>
      <c r="C514" s="5"/>
      <c r="D514" s="30"/>
      <c r="E514" s="5"/>
      <c r="F514" s="30"/>
      <c r="G514" s="30"/>
      <c r="H514" s="30"/>
      <c r="I514" s="30"/>
      <c r="J514" s="30"/>
      <c r="K514" s="30"/>
      <c r="L514" s="30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30"/>
      <c r="B515" s="5"/>
      <c r="C515" s="5"/>
      <c r="D515" s="30"/>
      <c r="E515" s="5"/>
      <c r="F515" s="30"/>
      <c r="G515" s="30"/>
      <c r="H515" s="30"/>
      <c r="I515" s="30"/>
      <c r="J515" s="30"/>
      <c r="K515" s="30"/>
      <c r="L515" s="30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30"/>
      <c r="B516" s="5"/>
      <c r="C516" s="5"/>
      <c r="D516" s="30"/>
      <c r="E516" s="5"/>
      <c r="F516" s="30"/>
      <c r="G516" s="30"/>
      <c r="H516" s="30"/>
      <c r="I516" s="30"/>
      <c r="J516" s="30"/>
      <c r="K516" s="30"/>
      <c r="L516" s="30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30"/>
      <c r="B517" s="5"/>
      <c r="C517" s="5"/>
      <c r="D517" s="30"/>
      <c r="E517" s="5"/>
      <c r="F517" s="30"/>
      <c r="G517" s="30"/>
      <c r="H517" s="30"/>
      <c r="I517" s="30"/>
      <c r="J517" s="30"/>
      <c r="K517" s="30"/>
      <c r="L517" s="30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30"/>
      <c r="B518" s="5"/>
      <c r="C518" s="5"/>
      <c r="D518" s="30"/>
      <c r="E518" s="5"/>
      <c r="F518" s="30"/>
      <c r="G518" s="30"/>
      <c r="H518" s="30"/>
      <c r="I518" s="30"/>
      <c r="J518" s="30"/>
      <c r="K518" s="30"/>
      <c r="L518" s="30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30"/>
      <c r="B519" s="5"/>
      <c r="C519" s="5"/>
      <c r="D519" s="30"/>
      <c r="E519" s="5"/>
      <c r="F519" s="30"/>
      <c r="G519" s="30"/>
      <c r="H519" s="30"/>
      <c r="I519" s="30"/>
      <c r="J519" s="30"/>
      <c r="K519" s="30"/>
      <c r="L519" s="30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30"/>
      <c r="B520" s="5"/>
      <c r="C520" s="5"/>
      <c r="D520" s="30"/>
      <c r="E520" s="5"/>
      <c r="F520" s="30"/>
      <c r="G520" s="30"/>
      <c r="H520" s="30"/>
      <c r="I520" s="30"/>
      <c r="J520" s="30"/>
      <c r="K520" s="30"/>
      <c r="L520" s="30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30"/>
      <c r="B521" s="5"/>
      <c r="C521" s="5"/>
      <c r="D521" s="30"/>
      <c r="E521" s="5"/>
      <c r="F521" s="30"/>
      <c r="G521" s="30"/>
      <c r="H521" s="30"/>
      <c r="I521" s="30"/>
      <c r="J521" s="30"/>
      <c r="K521" s="30"/>
      <c r="L521" s="30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30"/>
      <c r="B522" s="5"/>
      <c r="C522" s="5"/>
      <c r="D522" s="30"/>
      <c r="E522" s="5"/>
      <c r="F522" s="30"/>
      <c r="G522" s="30"/>
      <c r="H522" s="30"/>
      <c r="I522" s="30"/>
      <c r="J522" s="30"/>
      <c r="K522" s="30"/>
      <c r="L522" s="30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30"/>
      <c r="B523" s="5"/>
      <c r="C523" s="5"/>
      <c r="D523" s="30"/>
      <c r="E523" s="5"/>
      <c r="F523" s="30"/>
      <c r="G523" s="30"/>
      <c r="H523" s="30"/>
      <c r="I523" s="30"/>
      <c r="J523" s="30"/>
      <c r="K523" s="30"/>
      <c r="L523" s="30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30"/>
      <c r="B524" s="5"/>
      <c r="C524" s="5"/>
      <c r="D524" s="30"/>
      <c r="E524" s="5"/>
      <c r="F524" s="30"/>
      <c r="G524" s="30"/>
      <c r="H524" s="30"/>
      <c r="I524" s="30"/>
      <c r="J524" s="30"/>
      <c r="K524" s="30"/>
      <c r="L524" s="30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30"/>
      <c r="B525" s="5"/>
      <c r="C525" s="5"/>
      <c r="D525" s="30"/>
      <c r="E525" s="5"/>
      <c r="F525" s="30"/>
      <c r="G525" s="30"/>
      <c r="H525" s="30"/>
      <c r="I525" s="30"/>
      <c r="J525" s="30"/>
      <c r="K525" s="30"/>
      <c r="L525" s="30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30"/>
      <c r="B526" s="5"/>
      <c r="C526" s="5"/>
      <c r="D526" s="30"/>
      <c r="E526" s="5"/>
      <c r="F526" s="30"/>
      <c r="G526" s="30"/>
      <c r="H526" s="30"/>
      <c r="I526" s="30"/>
      <c r="J526" s="30"/>
      <c r="K526" s="30"/>
      <c r="L526" s="30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30"/>
      <c r="B527" s="5"/>
      <c r="C527" s="5"/>
      <c r="D527" s="30"/>
      <c r="E527" s="5"/>
      <c r="F527" s="30"/>
      <c r="G527" s="30"/>
      <c r="H527" s="30"/>
      <c r="I527" s="30"/>
      <c r="J527" s="30"/>
      <c r="K527" s="30"/>
      <c r="L527" s="30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30"/>
      <c r="B528" s="5"/>
      <c r="C528" s="5"/>
      <c r="D528" s="30"/>
      <c r="E528" s="5"/>
      <c r="F528" s="30"/>
      <c r="G528" s="30"/>
      <c r="H528" s="30"/>
      <c r="I528" s="30"/>
      <c r="J528" s="30"/>
      <c r="K528" s="30"/>
      <c r="L528" s="30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30"/>
      <c r="B529" s="5"/>
      <c r="C529" s="5"/>
      <c r="D529" s="30"/>
      <c r="E529" s="5"/>
      <c r="F529" s="30"/>
      <c r="G529" s="30"/>
      <c r="H529" s="30"/>
      <c r="I529" s="30"/>
      <c r="J529" s="30"/>
      <c r="K529" s="30"/>
      <c r="L529" s="30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30"/>
      <c r="B530" s="5"/>
      <c r="C530" s="5"/>
      <c r="D530" s="30"/>
      <c r="E530" s="5"/>
      <c r="F530" s="30"/>
      <c r="G530" s="30"/>
      <c r="H530" s="30"/>
      <c r="I530" s="30"/>
      <c r="J530" s="30"/>
      <c r="K530" s="30"/>
      <c r="L530" s="30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30"/>
      <c r="B531" s="5"/>
      <c r="C531" s="5"/>
      <c r="D531" s="30"/>
      <c r="E531" s="5"/>
      <c r="F531" s="30"/>
      <c r="G531" s="30"/>
      <c r="H531" s="30"/>
      <c r="I531" s="30"/>
      <c r="J531" s="30"/>
      <c r="K531" s="30"/>
      <c r="L531" s="30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30"/>
      <c r="B532" s="5"/>
      <c r="C532" s="5"/>
      <c r="D532" s="30"/>
      <c r="E532" s="5"/>
      <c r="F532" s="30"/>
      <c r="G532" s="30"/>
      <c r="H532" s="30"/>
      <c r="I532" s="30"/>
      <c r="J532" s="30"/>
      <c r="K532" s="30"/>
      <c r="L532" s="30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30"/>
      <c r="B533" s="5"/>
      <c r="C533" s="5"/>
      <c r="D533" s="30"/>
      <c r="E533" s="5"/>
      <c r="F533" s="30"/>
      <c r="G533" s="30"/>
      <c r="H533" s="30"/>
      <c r="I533" s="30"/>
      <c r="J533" s="30"/>
      <c r="K533" s="30"/>
      <c r="L533" s="30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30"/>
      <c r="B534" s="5"/>
      <c r="C534" s="5"/>
      <c r="D534" s="30"/>
      <c r="E534" s="5"/>
      <c r="F534" s="30"/>
      <c r="G534" s="30"/>
      <c r="H534" s="30"/>
      <c r="I534" s="30"/>
      <c r="J534" s="30"/>
      <c r="K534" s="30"/>
      <c r="L534" s="30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30"/>
      <c r="B535" s="5"/>
      <c r="C535" s="5"/>
      <c r="D535" s="30"/>
      <c r="E535" s="5"/>
      <c r="F535" s="30"/>
      <c r="G535" s="30"/>
      <c r="H535" s="30"/>
      <c r="I535" s="30"/>
      <c r="J535" s="30"/>
      <c r="K535" s="30"/>
      <c r="L535" s="30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30"/>
      <c r="B536" s="5"/>
      <c r="C536" s="5"/>
      <c r="D536" s="30"/>
      <c r="E536" s="5"/>
      <c r="F536" s="30"/>
      <c r="G536" s="30"/>
      <c r="H536" s="30"/>
      <c r="I536" s="30"/>
      <c r="J536" s="30"/>
      <c r="K536" s="30"/>
      <c r="L536" s="30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30"/>
      <c r="B537" s="5"/>
      <c r="C537" s="5"/>
      <c r="D537" s="30"/>
      <c r="E537" s="5"/>
      <c r="F537" s="30"/>
      <c r="G537" s="30"/>
      <c r="H537" s="30"/>
      <c r="I537" s="30"/>
      <c r="J537" s="30"/>
      <c r="K537" s="30"/>
      <c r="L537" s="30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30"/>
      <c r="B538" s="5"/>
      <c r="C538" s="5"/>
      <c r="D538" s="30"/>
      <c r="E538" s="5"/>
      <c r="F538" s="30"/>
      <c r="G538" s="30"/>
      <c r="H538" s="30"/>
      <c r="I538" s="30"/>
      <c r="J538" s="30"/>
      <c r="K538" s="30"/>
      <c r="L538" s="30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30"/>
      <c r="B539" s="5"/>
      <c r="C539" s="5"/>
      <c r="D539" s="30"/>
      <c r="E539" s="5"/>
      <c r="F539" s="30"/>
      <c r="G539" s="30"/>
      <c r="H539" s="30"/>
      <c r="I539" s="30"/>
      <c r="J539" s="30"/>
      <c r="K539" s="30"/>
      <c r="L539" s="30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30"/>
      <c r="B540" s="5"/>
      <c r="C540" s="5"/>
      <c r="D540" s="30"/>
      <c r="E540" s="5"/>
      <c r="F540" s="30"/>
      <c r="G540" s="30"/>
      <c r="H540" s="30"/>
      <c r="I540" s="30"/>
      <c r="J540" s="30"/>
      <c r="K540" s="30"/>
      <c r="L540" s="30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30"/>
      <c r="B541" s="5"/>
      <c r="C541" s="5"/>
      <c r="D541" s="30"/>
      <c r="E541" s="5"/>
      <c r="F541" s="30"/>
      <c r="G541" s="30"/>
      <c r="H541" s="30"/>
      <c r="I541" s="30"/>
      <c r="J541" s="30"/>
      <c r="K541" s="30"/>
      <c r="L541" s="30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30"/>
      <c r="B542" s="5"/>
      <c r="C542" s="5"/>
      <c r="D542" s="30"/>
      <c r="E542" s="5"/>
      <c r="F542" s="30"/>
      <c r="G542" s="30"/>
      <c r="H542" s="30"/>
      <c r="I542" s="30"/>
      <c r="J542" s="30"/>
      <c r="K542" s="30"/>
      <c r="L542" s="30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30"/>
      <c r="B543" s="5"/>
      <c r="C543" s="5"/>
      <c r="D543" s="30"/>
      <c r="E543" s="5"/>
      <c r="F543" s="30"/>
      <c r="G543" s="30"/>
      <c r="H543" s="30"/>
      <c r="I543" s="30"/>
      <c r="J543" s="30"/>
      <c r="K543" s="30"/>
      <c r="L543" s="30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30"/>
      <c r="B544" s="5"/>
      <c r="C544" s="5"/>
      <c r="D544" s="30"/>
      <c r="E544" s="5"/>
      <c r="F544" s="30"/>
      <c r="G544" s="30"/>
      <c r="H544" s="30"/>
      <c r="I544" s="30"/>
      <c r="J544" s="30"/>
      <c r="K544" s="30"/>
      <c r="L544" s="30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30"/>
      <c r="B545" s="5"/>
      <c r="C545" s="5"/>
      <c r="D545" s="30"/>
      <c r="E545" s="5"/>
      <c r="F545" s="30"/>
      <c r="G545" s="30"/>
      <c r="H545" s="30"/>
      <c r="I545" s="30"/>
      <c r="J545" s="30"/>
      <c r="K545" s="30"/>
      <c r="L545" s="30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30"/>
      <c r="B546" s="5"/>
      <c r="C546" s="5"/>
      <c r="D546" s="30"/>
      <c r="E546" s="5"/>
      <c r="F546" s="30"/>
      <c r="G546" s="30"/>
      <c r="H546" s="30"/>
      <c r="I546" s="30"/>
      <c r="J546" s="30"/>
      <c r="K546" s="30"/>
      <c r="L546" s="30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30"/>
      <c r="B547" s="5"/>
      <c r="C547" s="5"/>
      <c r="D547" s="30"/>
      <c r="E547" s="5"/>
      <c r="F547" s="30"/>
      <c r="G547" s="30"/>
      <c r="H547" s="30"/>
      <c r="I547" s="30"/>
      <c r="J547" s="30"/>
      <c r="K547" s="30"/>
      <c r="L547" s="30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30"/>
      <c r="B548" s="5"/>
      <c r="C548" s="5"/>
      <c r="D548" s="30"/>
      <c r="E548" s="5"/>
      <c r="F548" s="30"/>
      <c r="G548" s="30"/>
      <c r="H548" s="30"/>
      <c r="I548" s="30"/>
      <c r="J548" s="30"/>
      <c r="K548" s="30"/>
      <c r="L548" s="30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30"/>
      <c r="B549" s="5"/>
      <c r="C549" s="5"/>
      <c r="D549" s="30"/>
      <c r="E549" s="5"/>
      <c r="F549" s="30"/>
      <c r="G549" s="30"/>
      <c r="H549" s="30"/>
      <c r="I549" s="30"/>
      <c r="J549" s="30"/>
      <c r="K549" s="30"/>
      <c r="L549" s="30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30"/>
      <c r="B550" s="5"/>
      <c r="C550" s="5"/>
      <c r="D550" s="30"/>
      <c r="E550" s="5"/>
      <c r="F550" s="30"/>
      <c r="G550" s="30"/>
      <c r="H550" s="30"/>
      <c r="I550" s="30"/>
      <c r="J550" s="30"/>
      <c r="K550" s="30"/>
      <c r="L550" s="30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30"/>
      <c r="B551" s="5"/>
      <c r="C551" s="5"/>
      <c r="D551" s="30"/>
      <c r="E551" s="5"/>
      <c r="F551" s="30"/>
      <c r="G551" s="30"/>
      <c r="H551" s="30"/>
      <c r="I551" s="30"/>
      <c r="J551" s="30"/>
      <c r="K551" s="30"/>
      <c r="L551" s="30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30"/>
      <c r="B552" s="5"/>
      <c r="C552" s="5"/>
      <c r="D552" s="30"/>
      <c r="E552" s="5"/>
      <c r="F552" s="30"/>
      <c r="G552" s="30"/>
      <c r="H552" s="30"/>
      <c r="I552" s="30"/>
      <c r="J552" s="30"/>
      <c r="K552" s="30"/>
      <c r="L552" s="30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30"/>
      <c r="B553" s="5"/>
      <c r="C553" s="5"/>
      <c r="D553" s="30"/>
      <c r="E553" s="5"/>
      <c r="F553" s="30"/>
      <c r="G553" s="30"/>
      <c r="H553" s="30"/>
      <c r="I553" s="30"/>
      <c r="J553" s="30"/>
      <c r="K553" s="30"/>
      <c r="L553" s="30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30"/>
      <c r="B554" s="5"/>
      <c r="C554" s="5"/>
      <c r="D554" s="30"/>
      <c r="E554" s="5"/>
      <c r="F554" s="30"/>
      <c r="G554" s="30"/>
      <c r="H554" s="30"/>
      <c r="I554" s="30"/>
      <c r="J554" s="30"/>
      <c r="K554" s="30"/>
      <c r="L554" s="30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30"/>
      <c r="B555" s="5"/>
      <c r="C555" s="5"/>
      <c r="D555" s="30"/>
      <c r="E555" s="5"/>
      <c r="F555" s="30"/>
      <c r="G555" s="30"/>
      <c r="H555" s="30"/>
      <c r="I555" s="30"/>
      <c r="J555" s="30"/>
      <c r="K555" s="30"/>
      <c r="L555" s="30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30"/>
      <c r="B556" s="5"/>
      <c r="C556" s="5"/>
      <c r="D556" s="30"/>
      <c r="E556" s="5"/>
      <c r="F556" s="30"/>
      <c r="G556" s="30"/>
      <c r="H556" s="30"/>
      <c r="I556" s="30"/>
      <c r="J556" s="30"/>
      <c r="K556" s="30"/>
      <c r="L556" s="30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30"/>
      <c r="B557" s="5"/>
      <c r="C557" s="5"/>
      <c r="D557" s="30"/>
      <c r="E557" s="5"/>
      <c r="F557" s="30"/>
      <c r="G557" s="30"/>
      <c r="H557" s="30"/>
      <c r="I557" s="30"/>
      <c r="J557" s="30"/>
      <c r="K557" s="30"/>
      <c r="L557" s="30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30"/>
      <c r="B558" s="5"/>
      <c r="C558" s="5"/>
      <c r="D558" s="30"/>
      <c r="E558" s="5"/>
      <c r="F558" s="30"/>
      <c r="G558" s="30"/>
      <c r="H558" s="30"/>
      <c r="I558" s="30"/>
      <c r="J558" s="30"/>
      <c r="K558" s="30"/>
      <c r="L558" s="30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30"/>
      <c r="B559" s="5"/>
      <c r="C559" s="5"/>
      <c r="D559" s="30"/>
      <c r="E559" s="5"/>
      <c r="F559" s="30"/>
      <c r="G559" s="30"/>
      <c r="H559" s="30"/>
      <c r="I559" s="30"/>
      <c r="J559" s="30"/>
      <c r="K559" s="30"/>
      <c r="L559" s="30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30"/>
      <c r="B560" s="5"/>
      <c r="C560" s="5"/>
      <c r="D560" s="30"/>
      <c r="E560" s="5"/>
      <c r="F560" s="30"/>
      <c r="G560" s="30"/>
      <c r="H560" s="30"/>
      <c r="I560" s="30"/>
      <c r="J560" s="30"/>
      <c r="K560" s="30"/>
      <c r="L560" s="30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30"/>
      <c r="B561" s="5"/>
      <c r="C561" s="5"/>
      <c r="D561" s="30"/>
      <c r="E561" s="5"/>
      <c r="F561" s="30"/>
      <c r="G561" s="30"/>
      <c r="H561" s="30"/>
      <c r="I561" s="30"/>
      <c r="J561" s="30"/>
      <c r="K561" s="30"/>
      <c r="L561" s="30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30"/>
      <c r="B562" s="5"/>
      <c r="C562" s="5"/>
      <c r="D562" s="30"/>
      <c r="E562" s="5"/>
      <c r="F562" s="30"/>
      <c r="G562" s="30"/>
      <c r="H562" s="30"/>
      <c r="I562" s="30"/>
      <c r="J562" s="30"/>
      <c r="K562" s="30"/>
      <c r="L562" s="30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30"/>
      <c r="B563" s="5"/>
      <c r="C563" s="5"/>
      <c r="D563" s="30"/>
      <c r="E563" s="5"/>
      <c r="F563" s="30"/>
      <c r="G563" s="30"/>
      <c r="H563" s="30"/>
      <c r="I563" s="30"/>
      <c r="J563" s="30"/>
      <c r="K563" s="30"/>
      <c r="L563" s="30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30"/>
      <c r="B564" s="5"/>
      <c r="C564" s="5"/>
      <c r="D564" s="30"/>
      <c r="E564" s="5"/>
      <c r="F564" s="30"/>
      <c r="G564" s="30"/>
      <c r="H564" s="30"/>
      <c r="I564" s="30"/>
      <c r="J564" s="30"/>
      <c r="K564" s="30"/>
      <c r="L564" s="30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30"/>
      <c r="B565" s="5"/>
      <c r="C565" s="5"/>
      <c r="D565" s="30"/>
      <c r="E565" s="5"/>
      <c r="F565" s="30"/>
      <c r="G565" s="30"/>
      <c r="H565" s="30"/>
      <c r="I565" s="30"/>
      <c r="J565" s="30"/>
      <c r="K565" s="30"/>
      <c r="L565" s="30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30"/>
      <c r="B566" s="5"/>
      <c r="C566" s="5"/>
      <c r="D566" s="30"/>
      <c r="E566" s="5"/>
      <c r="F566" s="30"/>
      <c r="G566" s="30"/>
      <c r="H566" s="30"/>
      <c r="I566" s="30"/>
      <c r="J566" s="30"/>
      <c r="K566" s="30"/>
      <c r="L566" s="30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30"/>
      <c r="B567" s="5"/>
      <c r="C567" s="5"/>
      <c r="D567" s="30"/>
      <c r="E567" s="5"/>
      <c r="F567" s="30"/>
      <c r="G567" s="30"/>
      <c r="H567" s="30"/>
      <c r="I567" s="30"/>
      <c r="J567" s="30"/>
      <c r="K567" s="30"/>
      <c r="L567" s="30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30"/>
      <c r="B568" s="5"/>
      <c r="C568" s="5"/>
      <c r="D568" s="30"/>
      <c r="E568" s="5"/>
      <c r="F568" s="30"/>
      <c r="G568" s="30"/>
      <c r="H568" s="30"/>
      <c r="I568" s="30"/>
      <c r="J568" s="30"/>
      <c r="K568" s="30"/>
      <c r="L568" s="30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30"/>
      <c r="B569" s="5"/>
      <c r="C569" s="5"/>
      <c r="D569" s="30"/>
      <c r="E569" s="5"/>
      <c r="F569" s="30"/>
      <c r="G569" s="30"/>
      <c r="H569" s="30"/>
      <c r="I569" s="30"/>
      <c r="J569" s="30"/>
      <c r="K569" s="30"/>
      <c r="L569" s="30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30"/>
      <c r="B570" s="5"/>
      <c r="C570" s="5"/>
      <c r="D570" s="30"/>
      <c r="E570" s="5"/>
      <c r="F570" s="30"/>
      <c r="G570" s="30"/>
      <c r="H570" s="30"/>
      <c r="I570" s="30"/>
      <c r="J570" s="30"/>
      <c r="K570" s="30"/>
      <c r="L570" s="30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30"/>
      <c r="B571" s="5"/>
      <c r="C571" s="5"/>
      <c r="D571" s="30"/>
      <c r="E571" s="5"/>
      <c r="F571" s="30"/>
      <c r="G571" s="30"/>
      <c r="H571" s="30"/>
      <c r="I571" s="30"/>
      <c r="J571" s="30"/>
      <c r="K571" s="30"/>
      <c r="L571" s="30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30"/>
      <c r="B572" s="5"/>
      <c r="C572" s="5"/>
      <c r="D572" s="30"/>
      <c r="E572" s="5"/>
      <c r="F572" s="30"/>
      <c r="G572" s="30"/>
      <c r="H572" s="30"/>
      <c r="I572" s="30"/>
      <c r="J572" s="30"/>
      <c r="K572" s="30"/>
      <c r="L572" s="30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30"/>
      <c r="B573" s="5"/>
      <c r="C573" s="5"/>
      <c r="D573" s="30"/>
      <c r="E573" s="5"/>
      <c r="F573" s="30"/>
      <c r="G573" s="30"/>
      <c r="H573" s="30"/>
      <c r="I573" s="30"/>
      <c r="J573" s="30"/>
      <c r="K573" s="30"/>
      <c r="L573" s="30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30"/>
      <c r="B574" s="5"/>
      <c r="C574" s="5"/>
      <c r="D574" s="30"/>
      <c r="E574" s="5"/>
      <c r="F574" s="30"/>
      <c r="G574" s="30"/>
      <c r="H574" s="30"/>
      <c r="I574" s="30"/>
      <c r="J574" s="30"/>
      <c r="K574" s="30"/>
      <c r="L574" s="30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30"/>
      <c r="B575" s="5"/>
      <c r="C575" s="5"/>
      <c r="D575" s="30"/>
      <c r="E575" s="5"/>
      <c r="F575" s="30"/>
      <c r="G575" s="30"/>
      <c r="H575" s="30"/>
      <c r="I575" s="30"/>
      <c r="J575" s="30"/>
      <c r="K575" s="30"/>
      <c r="L575" s="30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30"/>
      <c r="B576" s="5"/>
      <c r="C576" s="5"/>
      <c r="D576" s="30"/>
      <c r="E576" s="5"/>
      <c r="F576" s="30"/>
      <c r="G576" s="30"/>
      <c r="H576" s="30"/>
      <c r="I576" s="30"/>
      <c r="J576" s="30"/>
      <c r="K576" s="30"/>
      <c r="L576" s="30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30"/>
      <c r="B577" s="5"/>
      <c r="C577" s="5"/>
      <c r="D577" s="30"/>
      <c r="E577" s="5"/>
      <c r="F577" s="30"/>
      <c r="G577" s="30"/>
      <c r="H577" s="30"/>
      <c r="I577" s="30"/>
      <c r="J577" s="30"/>
      <c r="K577" s="30"/>
      <c r="L577" s="30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30"/>
      <c r="B578" s="5"/>
      <c r="C578" s="5"/>
      <c r="D578" s="30"/>
      <c r="E578" s="5"/>
      <c r="F578" s="30"/>
      <c r="G578" s="30"/>
      <c r="H578" s="30"/>
      <c r="I578" s="30"/>
      <c r="J578" s="30"/>
      <c r="K578" s="30"/>
      <c r="L578" s="30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30"/>
      <c r="B579" s="5"/>
      <c r="C579" s="5"/>
      <c r="D579" s="30"/>
      <c r="E579" s="5"/>
      <c r="F579" s="30"/>
      <c r="G579" s="30"/>
      <c r="H579" s="30"/>
      <c r="I579" s="30"/>
      <c r="J579" s="30"/>
      <c r="K579" s="30"/>
      <c r="L579" s="30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30"/>
      <c r="B580" s="5"/>
      <c r="C580" s="5"/>
      <c r="D580" s="30"/>
      <c r="E580" s="5"/>
      <c r="F580" s="30"/>
      <c r="G580" s="30"/>
      <c r="H580" s="30"/>
      <c r="I580" s="30"/>
      <c r="J580" s="30"/>
      <c r="K580" s="30"/>
      <c r="L580" s="30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30"/>
      <c r="B581" s="5"/>
      <c r="C581" s="5"/>
      <c r="D581" s="30"/>
      <c r="E581" s="5"/>
      <c r="F581" s="30"/>
      <c r="G581" s="30"/>
      <c r="H581" s="30"/>
      <c r="I581" s="30"/>
      <c r="J581" s="30"/>
      <c r="K581" s="30"/>
      <c r="L581" s="30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30"/>
      <c r="B582" s="5"/>
      <c r="C582" s="5"/>
      <c r="D582" s="30"/>
      <c r="E582" s="5"/>
      <c r="F582" s="30"/>
      <c r="G582" s="30"/>
      <c r="H582" s="30"/>
      <c r="I582" s="30"/>
      <c r="J582" s="30"/>
      <c r="K582" s="30"/>
      <c r="L582" s="30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30"/>
      <c r="B583" s="5"/>
      <c r="C583" s="5"/>
      <c r="D583" s="30"/>
      <c r="E583" s="5"/>
      <c r="F583" s="30"/>
      <c r="G583" s="30"/>
      <c r="H583" s="30"/>
      <c r="I583" s="30"/>
      <c r="J583" s="30"/>
      <c r="K583" s="30"/>
      <c r="L583" s="30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30"/>
      <c r="B584" s="5"/>
      <c r="C584" s="5"/>
      <c r="D584" s="30"/>
      <c r="E584" s="5"/>
      <c r="F584" s="30"/>
      <c r="G584" s="30"/>
      <c r="H584" s="30"/>
      <c r="I584" s="30"/>
      <c r="J584" s="30"/>
      <c r="K584" s="30"/>
      <c r="L584" s="30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30"/>
      <c r="B585" s="5"/>
      <c r="C585" s="5"/>
      <c r="D585" s="30"/>
      <c r="E585" s="5"/>
      <c r="F585" s="30"/>
      <c r="G585" s="30"/>
      <c r="H585" s="30"/>
      <c r="I585" s="30"/>
      <c r="J585" s="30"/>
      <c r="K585" s="30"/>
      <c r="L585" s="30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30"/>
      <c r="B586" s="5"/>
      <c r="C586" s="5"/>
      <c r="D586" s="30"/>
      <c r="E586" s="5"/>
      <c r="F586" s="30"/>
      <c r="G586" s="30"/>
      <c r="H586" s="30"/>
      <c r="I586" s="30"/>
      <c r="J586" s="30"/>
      <c r="K586" s="30"/>
      <c r="L586" s="30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30"/>
      <c r="B587" s="5"/>
      <c r="C587" s="5"/>
      <c r="D587" s="30"/>
      <c r="E587" s="5"/>
      <c r="F587" s="30"/>
      <c r="G587" s="30"/>
      <c r="H587" s="30"/>
      <c r="I587" s="30"/>
      <c r="J587" s="30"/>
      <c r="K587" s="30"/>
      <c r="L587" s="30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30"/>
      <c r="B588" s="5"/>
      <c r="C588" s="5"/>
      <c r="D588" s="30"/>
      <c r="E588" s="5"/>
      <c r="F588" s="30"/>
      <c r="G588" s="30"/>
      <c r="H588" s="30"/>
      <c r="I588" s="30"/>
      <c r="J588" s="30"/>
      <c r="K588" s="30"/>
      <c r="L588" s="30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30"/>
      <c r="B589" s="5"/>
      <c r="C589" s="5"/>
      <c r="D589" s="30"/>
      <c r="E589" s="5"/>
      <c r="F589" s="30"/>
      <c r="G589" s="30"/>
      <c r="H589" s="30"/>
      <c r="I589" s="30"/>
      <c r="J589" s="30"/>
      <c r="K589" s="30"/>
      <c r="L589" s="30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30"/>
      <c r="B590" s="5"/>
      <c r="C590" s="5"/>
      <c r="D590" s="30"/>
      <c r="E590" s="5"/>
      <c r="F590" s="30"/>
      <c r="G590" s="30"/>
      <c r="H590" s="30"/>
      <c r="I590" s="30"/>
      <c r="J590" s="30"/>
      <c r="K590" s="30"/>
      <c r="L590" s="30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30"/>
      <c r="B591" s="5"/>
      <c r="C591" s="5"/>
      <c r="D591" s="30"/>
      <c r="E591" s="5"/>
      <c r="F591" s="30"/>
      <c r="G591" s="30"/>
      <c r="H591" s="30"/>
      <c r="I591" s="30"/>
      <c r="J591" s="30"/>
      <c r="K591" s="30"/>
      <c r="L591" s="30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30"/>
      <c r="B592" s="5"/>
      <c r="C592" s="5"/>
      <c r="D592" s="30"/>
      <c r="E592" s="5"/>
      <c r="F592" s="30"/>
      <c r="G592" s="30"/>
      <c r="H592" s="30"/>
      <c r="I592" s="30"/>
      <c r="J592" s="30"/>
      <c r="K592" s="30"/>
      <c r="L592" s="30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30"/>
      <c r="B593" s="5"/>
      <c r="C593" s="5"/>
      <c r="D593" s="30"/>
      <c r="E593" s="5"/>
      <c r="F593" s="30"/>
      <c r="G593" s="30"/>
      <c r="H593" s="30"/>
      <c r="I593" s="30"/>
      <c r="J593" s="30"/>
      <c r="K593" s="30"/>
      <c r="L593" s="30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30"/>
      <c r="B594" s="5"/>
      <c r="C594" s="5"/>
      <c r="D594" s="30"/>
      <c r="E594" s="5"/>
      <c r="F594" s="30"/>
      <c r="G594" s="30"/>
      <c r="H594" s="30"/>
      <c r="I594" s="30"/>
      <c r="J594" s="30"/>
      <c r="K594" s="30"/>
      <c r="L594" s="30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30"/>
      <c r="B595" s="5"/>
      <c r="C595" s="5"/>
      <c r="D595" s="30"/>
      <c r="E595" s="5"/>
      <c r="F595" s="30"/>
      <c r="G595" s="30"/>
      <c r="H595" s="30"/>
      <c r="I595" s="30"/>
      <c r="J595" s="30"/>
      <c r="K595" s="30"/>
      <c r="L595" s="30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30"/>
      <c r="B596" s="5"/>
      <c r="C596" s="5"/>
      <c r="D596" s="30"/>
      <c r="E596" s="5"/>
      <c r="F596" s="30"/>
      <c r="G596" s="30"/>
      <c r="H596" s="30"/>
      <c r="I596" s="30"/>
      <c r="J596" s="30"/>
      <c r="K596" s="30"/>
      <c r="L596" s="30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30"/>
      <c r="B597" s="5"/>
      <c r="C597" s="5"/>
      <c r="D597" s="30"/>
      <c r="E597" s="5"/>
      <c r="F597" s="30"/>
      <c r="G597" s="30"/>
      <c r="H597" s="30"/>
      <c r="I597" s="30"/>
      <c r="J597" s="30"/>
      <c r="K597" s="30"/>
      <c r="L597" s="30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30"/>
      <c r="B598" s="5"/>
      <c r="C598" s="5"/>
      <c r="D598" s="30"/>
      <c r="E598" s="5"/>
      <c r="F598" s="30"/>
      <c r="G598" s="30"/>
      <c r="H598" s="30"/>
      <c r="I598" s="30"/>
      <c r="J598" s="30"/>
      <c r="K598" s="30"/>
      <c r="L598" s="30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30"/>
      <c r="B599" s="5"/>
      <c r="C599" s="5"/>
      <c r="D599" s="30"/>
      <c r="E599" s="5"/>
      <c r="F599" s="30"/>
      <c r="G599" s="30"/>
      <c r="H599" s="30"/>
      <c r="I599" s="30"/>
      <c r="J599" s="30"/>
      <c r="K599" s="30"/>
      <c r="L599" s="30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30"/>
      <c r="B600" s="5"/>
      <c r="C600" s="5"/>
      <c r="D600" s="30"/>
      <c r="E600" s="5"/>
      <c r="F600" s="30"/>
      <c r="G600" s="30"/>
      <c r="H600" s="30"/>
      <c r="I600" s="30"/>
      <c r="J600" s="30"/>
      <c r="K600" s="30"/>
      <c r="L600" s="30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30"/>
      <c r="B601" s="5"/>
      <c r="C601" s="5"/>
      <c r="D601" s="30"/>
      <c r="E601" s="5"/>
      <c r="F601" s="30"/>
      <c r="G601" s="30"/>
      <c r="H601" s="30"/>
      <c r="I601" s="30"/>
      <c r="J601" s="30"/>
      <c r="K601" s="30"/>
      <c r="L601" s="30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30"/>
      <c r="B602" s="5"/>
      <c r="C602" s="5"/>
      <c r="D602" s="30"/>
      <c r="E602" s="5"/>
      <c r="F602" s="30"/>
      <c r="G602" s="30"/>
      <c r="H602" s="30"/>
      <c r="I602" s="30"/>
      <c r="J602" s="30"/>
      <c r="K602" s="30"/>
      <c r="L602" s="30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30"/>
      <c r="B603" s="5"/>
      <c r="C603" s="5"/>
      <c r="D603" s="30"/>
      <c r="E603" s="5"/>
      <c r="F603" s="30"/>
      <c r="G603" s="30"/>
      <c r="H603" s="30"/>
      <c r="I603" s="30"/>
      <c r="J603" s="30"/>
      <c r="K603" s="30"/>
      <c r="L603" s="30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30"/>
      <c r="B604" s="5"/>
      <c r="C604" s="5"/>
      <c r="D604" s="30"/>
      <c r="E604" s="5"/>
      <c r="F604" s="30"/>
      <c r="G604" s="30"/>
      <c r="H604" s="30"/>
      <c r="I604" s="30"/>
      <c r="J604" s="30"/>
      <c r="K604" s="30"/>
      <c r="L604" s="30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30"/>
      <c r="B605" s="5"/>
      <c r="C605" s="5"/>
      <c r="D605" s="30"/>
      <c r="E605" s="5"/>
      <c r="F605" s="30"/>
      <c r="G605" s="30"/>
      <c r="H605" s="30"/>
      <c r="I605" s="30"/>
      <c r="J605" s="30"/>
      <c r="K605" s="30"/>
      <c r="L605" s="30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30"/>
      <c r="B606" s="5"/>
      <c r="C606" s="5"/>
      <c r="D606" s="30"/>
      <c r="E606" s="5"/>
      <c r="F606" s="30"/>
      <c r="G606" s="30"/>
      <c r="H606" s="30"/>
      <c r="I606" s="30"/>
      <c r="J606" s="30"/>
      <c r="K606" s="30"/>
      <c r="L606" s="30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30"/>
      <c r="B607" s="5"/>
      <c r="C607" s="5"/>
      <c r="D607" s="30"/>
      <c r="E607" s="5"/>
      <c r="F607" s="30"/>
      <c r="G607" s="30"/>
      <c r="H607" s="30"/>
      <c r="I607" s="30"/>
      <c r="J607" s="30"/>
      <c r="K607" s="30"/>
      <c r="L607" s="30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30"/>
      <c r="B608" s="5"/>
      <c r="C608" s="5"/>
      <c r="D608" s="30"/>
      <c r="E608" s="5"/>
      <c r="F608" s="30"/>
      <c r="G608" s="30"/>
      <c r="H608" s="30"/>
      <c r="I608" s="30"/>
      <c r="J608" s="30"/>
      <c r="K608" s="30"/>
      <c r="L608" s="30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30"/>
      <c r="B609" s="5"/>
      <c r="C609" s="5"/>
      <c r="D609" s="30"/>
      <c r="E609" s="5"/>
      <c r="F609" s="30"/>
      <c r="G609" s="30"/>
      <c r="H609" s="30"/>
      <c r="I609" s="30"/>
      <c r="J609" s="30"/>
      <c r="K609" s="30"/>
      <c r="L609" s="30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30"/>
      <c r="B610" s="5"/>
      <c r="C610" s="5"/>
      <c r="D610" s="30"/>
      <c r="E610" s="5"/>
      <c r="F610" s="30"/>
      <c r="G610" s="30"/>
      <c r="H610" s="30"/>
      <c r="I610" s="30"/>
      <c r="J610" s="30"/>
      <c r="K610" s="30"/>
      <c r="L610" s="30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30"/>
      <c r="B611" s="5"/>
      <c r="C611" s="5"/>
      <c r="D611" s="30"/>
      <c r="E611" s="5"/>
      <c r="F611" s="30"/>
      <c r="G611" s="30"/>
      <c r="H611" s="30"/>
      <c r="I611" s="30"/>
      <c r="J611" s="30"/>
      <c r="K611" s="30"/>
      <c r="L611" s="30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30"/>
      <c r="B612" s="5"/>
      <c r="C612" s="5"/>
      <c r="D612" s="30"/>
      <c r="E612" s="5"/>
      <c r="F612" s="30"/>
      <c r="G612" s="30"/>
      <c r="H612" s="30"/>
      <c r="I612" s="30"/>
      <c r="J612" s="30"/>
      <c r="K612" s="30"/>
      <c r="L612" s="30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30"/>
      <c r="B613" s="5"/>
      <c r="C613" s="5"/>
      <c r="D613" s="30"/>
      <c r="E613" s="5"/>
      <c r="F613" s="30"/>
      <c r="G613" s="30"/>
      <c r="H613" s="30"/>
      <c r="I613" s="30"/>
      <c r="J613" s="30"/>
      <c r="K613" s="30"/>
      <c r="L613" s="30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30"/>
      <c r="B614" s="5"/>
      <c r="C614" s="5"/>
      <c r="D614" s="30"/>
      <c r="E614" s="5"/>
      <c r="F614" s="30"/>
      <c r="G614" s="30"/>
      <c r="H614" s="30"/>
      <c r="I614" s="30"/>
      <c r="J614" s="30"/>
      <c r="K614" s="30"/>
      <c r="L614" s="30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30"/>
      <c r="B615" s="5"/>
      <c r="C615" s="5"/>
      <c r="D615" s="30"/>
      <c r="E615" s="5"/>
      <c r="F615" s="30"/>
      <c r="G615" s="30"/>
      <c r="H615" s="30"/>
      <c r="I615" s="30"/>
      <c r="J615" s="30"/>
      <c r="K615" s="30"/>
      <c r="L615" s="30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30"/>
      <c r="B616" s="5"/>
      <c r="C616" s="5"/>
      <c r="D616" s="30"/>
      <c r="E616" s="5"/>
      <c r="F616" s="30"/>
      <c r="G616" s="30"/>
      <c r="H616" s="30"/>
      <c r="I616" s="30"/>
      <c r="J616" s="30"/>
      <c r="K616" s="30"/>
      <c r="L616" s="30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30"/>
      <c r="B617" s="5"/>
      <c r="C617" s="5"/>
      <c r="D617" s="30"/>
      <c r="E617" s="5"/>
      <c r="F617" s="30"/>
      <c r="G617" s="30"/>
      <c r="H617" s="30"/>
      <c r="I617" s="30"/>
      <c r="J617" s="30"/>
      <c r="K617" s="30"/>
      <c r="L617" s="30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30"/>
      <c r="B618" s="5"/>
      <c r="C618" s="5"/>
      <c r="D618" s="30"/>
      <c r="E618" s="5"/>
      <c r="F618" s="30"/>
      <c r="G618" s="30"/>
      <c r="H618" s="30"/>
      <c r="I618" s="30"/>
      <c r="J618" s="30"/>
      <c r="K618" s="30"/>
      <c r="L618" s="30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30"/>
      <c r="B619" s="5"/>
      <c r="C619" s="5"/>
      <c r="D619" s="30"/>
      <c r="E619" s="5"/>
      <c r="F619" s="30"/>
      <c r="G619" s="30"/>
      <c r="H619" s="30"/>
      <c r="I619" s="30"/>
      <c r="J619" s="30"/>
      <c r="K619" s="30"/>
      <c r="L619" s="30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30"/>
      <c r="B620" s="5"/>
      <c r="C620" s="5"/>
      <c r="D620" s="30"/>
      <c r="E620" s="5"/>
      <c r="F620" s="30"/>
      <c r="G620" s="30"/>
      <c r="H620" s="30"/>
      <c r="I620" s="30"/>
      <c r="J620" s="30"/>
      <c r="K620" s="30"/>
      <c r="L620" s="30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30"/>
      <c r="B621" s="5"/>
      <c r="C621" s="5"/>
      <c r="D621" s="30"/>
      <c r="E621" s="5"/>
      <c r="F621" s="30"/>
      <c r="G621" s="30"/>
      <c r="H621" s="30"/>
      <c r="I621" s="30"/>
      <c r="J621" s="30"/>
      <c r="K621" s="30"/>
      <c r="L621" s="30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30"/>
      <c r="B622" s="5"/>
      <c r="C622" s="5"/>
      <c r="D622" s="30"/>
      <c r="E622" s="5"/>
      <c r="F622" s="30"/>
      <c r="G622" s="30"/>
      <c r="H622" s="30"/>
      <c r="I622" s="30"/>
      <c r="J622" s="30"/>
      <c r="K622" s="30"/>
      <c r="L622" s="30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30"/>
      <c r="B623" s="5"/>
      <c r="C623" s="5"/>
      <c r="D623" s="30"/>
      <c r="E623" s="5"/>
      <c r="F623" s="30"/>
      <c r="G623" s="30"/>
      <c r="H623" s="30"/>
      <c r="I623" s="30"/>
      <c r="J623" s="30"/>
      <c r="K623" s="30"/>
      <c r="L623" s="30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30"/>
      <c r="B624" s="5"/>
      <c r="C624" s="5"/>
      <c r="D624" s="30"/>
      <c r="E624" s="5"/>
      <c r="F624" s="30"/>
      <c r="G624" s="30"/>
      <c r="H624" s="30"/>
      <c r="I624" s="30"/>
      <c r="J624" s="30"/>
      <c r="K624" s="30"/>
      <c r="L624" s="30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30"/>
      <c r="B625" s="5"/>
      <c r="C625" s="5"/>
      <c r="D625" s="30"/>
      <c r="E625" s="5"/>
      <c r="F625" s="30"/>
      <c r="G625" s="30"/>
      <c r="H625" s="30"/>
      <c r="I625" s="30"/>
      <c r="J625" s="30"/>
      <c r="K625" s="30"/>
      <c r="L625" s="30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30"/>
      <c r="B626" s="5"/>
      <c r="C626" s="5"/>
      <c r="D626" s="30"/>
      <c r="E626" s="5"/>
      <c r="F626" s="30"/>
      <c r="G626" s="30"/>
      <c r="H626" s="30"/>
      <c r="I626" s="30"/>
      <c r="J626" s="30"/>
      <c r="K626" s="30"/>
      <c r="L626" s="30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30"/>
      <c r="B627" s="5"/>
      <c r="C627" s="5"/>
      <c r="D627" s="30"/>
      <c r="E627" s="5"/>
      <c r="F627" s="30"/>
      <c r="G627" s="30"/>
      <c r="H627" s="30"/>
      <c r="I627" s="30"/>
      <c r="J627" s="30"/>
      <c r="K627" s="30"/>
      <c r="L627" s="30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30"/>
      <c r="B628" s="5"/>
      <c r="C628" s="5"/>
      <c r="D628" s="30"/>
      <c r="E628" s="5"/>
      <c r="F628" s="30"/>
      <c r="G628" s="30"/>
      <c r="H628" s="30"/>
      <c r="I628" s="30"/>
      <c r="J628" s="30"/>
      <c r="K628" s="30"/>
      <c r="L628" s="30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30"/>
      <c r="B629" s="5"/>
      <c r="C629" s="5"/>
      <c r="D629" s="30"/>
      <c r="E629" s="5"/>
      <c r="F629" s="30"/>
      <c r="G629" s="30"/>
      <c r="H629" s="30"/>
      <c r="I629" s="30"/>
      <c r="J629" s="30"/>
      <c r="K629" s="30"/>
      <c r="L629" s="30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30"/>
      <c r="B630" s="5"/>
      <c r="C630" s="5"/>
      <c r="D630" s="30"/>
      <c r="E630" s="5"/>
      <c r="F630" s="30"/>
      <c r="G630" s="30"/>
      <c r="H630" s="30"/>
      <c r="I630" s="30"/>
      <c r="J630" s="30"/>
      <c r="K630" s="30"/>
      <c r="L630" s="30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30"/>
      <c r="B631" s="5"/>
      <c r="C631" s="5"/>
      <c r="D631" s="30"/>
      <c r="E631" s="5"/>
      <c r="F631" s="30"/>
      <c r="G631" s="30"/>
      <c r="H631" s="30"/>
      <c r="I631" s="30"/>
      <c r="J631" s="30"/>
      <c r="K631" s="30"/>
      <c r="L631" s="30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30"/>
      <c r="B632" s="5"/>
      <c r="C632" s="5"/>
      <c r="D632" s="30"/>
      <c r="E632" s="5"/>
      <c r="F632" s="30"/>
      <c r="G632" s="30"/>
      <c r="H632" s="30"/>
      <c r="I632" s="30"/>
      <c r="J632" s="30"/>
      <c r="K632" s="30"/>
      <c r="L632" s="30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30"/>
      <c r="B633" s="5"/>
      <c r="C633" s="5"/>
      <c r="D633" s="30"/>
      <c r="E633" s="5"/>
      <c r="F633" s="30"/>
      <c r="G633" s="30"/>
      <c r="H633" s="30"/>
      <c r="I633" s="30"/>
      <c r="J633" s="30"/>
      <c r="K633" s="30"/>
      <c r="L633" s="30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30"/>
      <c r="B634" s="5"/>
      <c r="C634" s="5"/>
      <c r="D634" s="30"/>
      <c r="E634" s="5"/>
      <c r="F634" s="30"/>
      <c r="G634" s="30"/>
      <c r="H634" s="30"/>
      <c r="I634" s="30"/>
      <c r="J634" s="30"/>
      <c r="K634" s="30"/>
      <c r="L634" s="30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30"/>
      <c r="B635" s="5"/>
      <c r="C635" s="5"/>
      <c r="D635" s="30"/>
      <c r="E635" s="5"/>
      <c r="F635" s="30"/>
      <c r="G635" s="30"/>
      <c r="H635" s="30"/>
      <c r="I635" s="30"/>
      <c r="J635" s="30"/>
      <c r="K635" s="30"/>
      <c r="L635" s="30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30"/>
      <c r="B636" s="5"/>
      <c r="C636" s="5"/>
      <c r="D636" s="30"/>
      <c r="E636" s="5"/>
      <c r="F636" s="30"/>
      <c r="G636" s="30"/>
      <c r="H636" s="30"/>
      <c r="I636" s="30"/>
      <c r="J636" s="30"/>
      <c r="K636" s="30"/>
      <c r="L636" s="30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30"/>
      <c r="B637" s="5"/>
      <c r="C637" s="5"/>
      <c r="D637" s="30"/>
      <c r="E637" s="5"/>
      <c r="F637" s="30"/>
      <c r="G637" s="30"/>
      <c r="H637" s="30"/>
      <c r="I637" s="30"/>
      <c r="J637" s="30"/>
      <c r="K637" s="30"/>
      <c r="L637" s="30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30"/>
      <c r="B638" s="5"/>
      <c r="C638" s="5"/>
      <c r="D638" s="30"/>
      <c r="E638" s="5"/>
      <c r="F638" s="30"/>
      <c r="G638" s="30"/>
      <c r="H638" s="30"/>
      <c r="I638" s="30"/>
      <c r="J638" s="30"/>
      <c r="K638" s="30"/>
      <c r="L638" s="30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30"/>
      <c r="B639" s="5"/>
      <c r="C639" s="5"/>
      <c r="D639" s="30"/>
      <c r="E639" s="5"/>
      <c r="F639" s="30"/>
      <c r="G639" s="30"/>
      <c r="H639" s="30"/>
      <c r="I639" s="30"/>
      <c r="J639" s="30"/>
      <c r="K639" s="30"/>
      <c r="L639" s="30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30"/>
      <c r="B640" s="5"/>
      <c r="C640" s="5"/>
      <c r="D640" s="30"/>
      <c r="E640" s="5"/>
      <c r="F640" s="30"/>
      <c r="G640" s="30"/>
      <c r="H640" s="30"/>
      <c r="I640" s="30"/>
      <c r="J640" s="30"/>
      <c r="K640" s="30"/>
      <c r="L640" s="30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30"/>
      <c r="B641" s="5"/>
      <c r="C641" s="5"/>
      <c r="D641" s="30"/>
      <c r="E641" s="5"/>
      <c r="F641" s="30"/>
      <c r="G641" s="30"/>
      <c r="H641" s="30"/>
      <c r="I641" s="30"/>
      <c r="J641" s="30"/>
      <c r="K641" s="30"/>
      <c r="L641" s="30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30"/>
      <c r="B642" s="5"/>
      <c r="C642" s="5"/>
      <c r="D642" s="30"/>
      <c r="E642" s="5"/>
      <c r="F642" s="30"/>
      <c r="G642" s="30"/>
      <c r="H642" s="30"/>
      <c r="I642" s="30"/>
      <c r="J642" s="30"/>
      <c r="K642" s="30"/>
      <c r="L642" s="30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30"/>
      <c r="B643" s="5"/>
      <c r="C643" s="5"/>
      <c r="D643" s="30"/>
      <c r="E643" s="5"/>
      <c r="F643" s="30"/>
      <c r="G643" s="30"/>
      <c r="H643" s="30"/>
      <c r="I643" s="30"/>
      <c r="J643" s="30"/>
      <c r="K643" s="30"/>
      <c r="L643" s="30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30"/>
      <c r="B644" s="5"/>
      <c r="C644" s="5"/>
      <c r="D644" s="30"/>
      <c r="E644" s="5"/>
      <c r="F644" s="30"/>
      <c r="G644" s="30"/>
      <c r="H644" s="30"/>
      <c r="I644" s="30"/>
      <c r="J644" s="30"/>
      <c r="K644" s="30"/>
      <c r="L644" s="30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30"/>
      <c r="B645" s="5"/>
      <c r="C645" s="5"/>
      <c r="D645" s="30"/>
      <c r="E645" s="5"/>
      <c r="F645" s="30"/>
      <c r="G645" s="30"/>
      <c r="H645" s="30"/>
      <c r="I645" s="30"/>
      <c r="J645" s="30"/>
      <c r="K645" s="30"/>
      <c r="L645" s="30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30"/>
      <c r="B646" s="5"/>
      <c r="C646" s="5"/>
      <c r="D646" s="30"/>
      <c r="E646" s="5"/>
      <c r="F646" s="30"/>
      <c r="G646" s="30"/>
      <c r="H646" s="30"/>
      <c r="I646" s="30"/>
      <c r="J646" s="30"/>
      <c r="K646" s="30"/>
      <c r="L646" s="30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30"/>
      <c r="B647" s="5"/>
      <c r="C647" s="5"/>
      <c r="D647" s="30"/>
      <c r="E647" s="5"/>
      <c r="F647" s="30"/>
      <c r="G647" s="30"/>
      <c r="H647" s="30"/>
      <c r="I647" s="30"/>
      <c r="J647" s="30"/>
      <c r="K647" s="30"/>
      <c r="L647" s="30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30"/>
      <c r="B648" s="5"/>
      <c r="C648" s="5"/>
      <c r="D648" s="30"/>
      <c r="E648" s="5"/>
      <c r="F648" s="30"/>
      <c r="G648" s="30"/>
      <c r="H648" s="30"/>
      <c r="I648" s="30"/>
      <c r="J648" s="30"/>
      <c r="K648" s="30"/>
      <c r="L648" s="30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30"/>
      <c r="B649" s="5"/>
      <c r="C649" s="5"/>
      <c r="D649" s="30"/>
      <c r="E649" s="5"/>
      <c r="F649" s="30"/>
      <c r="G649" s="30"/>
      <c r="H649" s="30"/>
      <c r="I649" s="30"/>
      <c r="J649" s="30"/>
      <c r="K649" s="30"/>
      <c r="L649" s="30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30"/>
      <c r="B650" s="5"/>
      <c r="C650" s="5"/>
      <c r="D650" s="30"/>
      <c r="E650" s="5"/>
      <c r="F650" s="30"/>
      <c r="G650" s="30"/>
      <c r="H650" s="30"/>
      <c r="I650" s="30"/>
      <c r="J650" s="30"/>
      <c r="K650" s="30"/>
      <c r="L650" s="30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30"/>
      <c r="B651" s="5"/>
      <c r="C651" s="5"/>
      <c r="D651" s="30"/>
      <c r="E651" s="5"/>
      <c r="F651" s="30"/>
      <c r="G651" s="30"/>
      <c r="H651" s="30"/>
      <c r="I651" s="30"/>
      <c r="J651" s="30"/>
      <c r="K651" s="30"/>
      <c r="L651" s="30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30"/>
      <c r="B652" s="5"/>
      <c r="C652" s="5"/>
      <c r="D652" s="30"/>
      <c r="E652" s="5"/>
      <c r="F652" s="30"/>
      <c r="G652" s="30"/>
      <c r="H652" s="30"/>
      <c r="I652" s="30"/>
      <c r="J652" s="30"/>
      <c r="K652" s="30"/>
      <c r="L652" s="30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30"/>
      <c r="B653" s="5"/>
      <c r="C653" s="5"/>
      <c r="D653" s="30"/>
      <c r="E653" s="5"/>
      <c r="F653" s="30"/>
      <c r="G653" s="30"/>
      <c r="H653" s="30"/>
      <c r="I653" s="30"/>
      <c r="J653" s="30"/>
      <c r="K653" s="30"/>
      <c r="L653" s="30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30"/>
      <c r="B654" s="5"/>
      <c r="C654" s="5"/>
      <c r="D654" s="30"/>
      <c r="E654" s="5"/>
      <c r="F654" s="30"/>
      <c r="G654" s="30"/>
      <c r="H654" s="30"/>
      <c r="I654" s="30"/>
      <c r="J654" s="30"/>
      <c r="K654" s="30"/>
      <c r="L654" s="30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30"/>
      <c r="B655" s="5"/>
      <c r="C655" s="5"/>
      <c r="D655" s="30"/>
      <c r="E655" s="5"/>
      <c r="F655" s="30"/>
      <c r="G655" s="30"/>
      <c r="H655" s="30"/>
      <c r="I655" s="30"/>
      <c r="J655" s="30"/>
      <c r="K655" s="30"/>
      <c r="L655" s="30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30"/>
      <c r="B656" s="5"/>
      <c r="C656" s="5"/>
      <c r="D656" s="30"/>
      <c r="E656" s="5"/>
      <c r="F656" s="30"/>
      <c r="G656" s="30"/>
      <c r="H656" s="30"/>
      <c r="I656" s="30"/>
      <c r="J656" s="30"/>
      <c r="K656" s="30"/>
      <c r="L656" s="30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30"/>
      <c r="B657" s="5"/>
      <c r="C657" s="5"/>
      <c r="D657" s="30"/>
      <c r="E657" s="5"/>
      <c r="F657" s="30"/>
      <c r="G657" s="30"/>
      <c r="H657" s="30"/>
      <c r="I657" s="30"/>
      <c r="J657" s="30"/>
      <c r="K657" s="30"/>
      <c r="L657" s="30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30"/>
      <c r="B658" s="5"/>
      <c r="C658" s="5"/>
      <c r="D658" s="30"/>
      <c r="E658" s="5"/>
      <c r="F658" s="30"/>
      <c r="G658" s="30"/>
      <c r="H658" s="30"/>
      <c r="I658" s="30"/>
      <c r="J658" s="30"/>
      <c r="K658" s="30"/>
      <c r="L658" s="30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30"/>
      <c r="B659" s="5"/>
      <c r="C659" s="5"/>
      <c r="D659" s="30"/>
      <c r="E659" s="5"/>
      <c r="F659" s="30"/>
      <c r="G659" s="30"/>
      <c r="H659" s="30"/>
      <c r="I659" s="30"/>
      <c r="J659" s="30"/>
      <c r="K659" s="30"/>
      <c r="L659" s="30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30"/>
      <c r="B660" s="5"/>
      <c r="C660" s="5"/>
      <c r="D660" s="30"/>
      <c r="E660" s="5"/>
      <c r="F660" s="30"/>
      <c r="G660" s="30"/>
      <c r="H660" s="30"/>
      <c r="I660" s="30"/>
      <c r="J660" s="30"/>
      <c r="K660" s="30"/>
      <c r="L660" s="30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30"/>
      <c r="B661" s="5"/>
      <c r="C661" s="5"/>
      <c r="D661" s="30"/>
      <c r="E661" s="5"/>
      <c r="F661" s="30"/>
      <c r="G661" s="30"/>
      <c r="H661" s="30"/>
      <c r="I661" s="30"/>
      <c r="J661" s="30"/>
      <c r="K661" s="30"/>
      <c r="L661" s="30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30"/>
      <c r="B662" s="5"/>
      <c r="C662" s="5"/>
      <c r="D662" s="30"/>
      <c r="E662" s="5"/>
      <c r="F662" s="30"/>
      <c r="G662" s="30"/>
      <c r="H662" s="30"/>
      <c r="I662" s="30"/>
      <c r="J662" s="30"/>
      <c r="K662" s="30"/>
      <c r="L662" s="30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30"/>
      <c r="B663" s="5"/>
      <c r="C663" s="5"/>
      <c r="D663" s="30"/>
      <c r="E663" s="5"/>
      <c r="F663" s="30"/>
      <c r="G663" s="30"/>
      <c r="H663" s="30"/>
      <c r="I663" s="30"/>
      <c r="J663" s="30"/>
      <c r="K663" s="30"/>
      <c r="L663" s="30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30"/>
      <c r="B664" s="5"/>
      <c r="C664" s="5"/>
      <c r="D664" s="30"/>
      <c r="E664" s="5"/>
      <c r="F664" s="30"/>
      <c r="G664" s="30"/>
      <c r="H664" s="30"/>
      <c r="I664" s="30"/>
      <c r="J664" s="30"/>
      <c r="K664" s="30"/>
      <c r="L664" s="30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30"/>
      <c r="B665" s="5"/>
      <c r="C665" s="5"/>
      <c r="D665" s="30"/>
      <c r="E665" s="5"/>
      <c r="F665" s="30"/>
      <c r="G665" s="30"/>
      <c r="H665" s="30"/>
      <c r="I665" s="30"/>
      <c r="J665" s="30"/>
      <c r="K665" s="30"/>
      <c r="L665" s="30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30"/>
      <c r="B666" s="5"/>
      <c r="C666" s="5"/>
      <c r="D666" s="30"/>
      <c r="E666" s="5"/>
      <c r="F666" s="30"/>
      <c r="G666" s="30"/>
      <c r="H666" s="30"/>
      <c r="I666" s="30"/>
      <c r="J666" s="30"/>
      <c r="K666" s="30"/>
      <c r="L666" s="30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30"/>
      <c r="B667" s="5"/>
      <c r="C667" s="5"/>
      <c r="D667" s="30"/>
      <c r="E667" s="5"/>
      <c r="F667" s="30"/>
      <c r="G667" s="30"/>
      <c r="H667" s="30"/>
      <c r="I667" s="30"/>
      <c r="J667" s="30"/>
      <c r="K667" s="30"/>
      <c r="L667" s="30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30"/>
      <c r="B668" s="5"/>
      <c r="C668" s="5"/>
      <c r="D668" s="30"/>
      <c r="E668" s="5"/>
      <c r="F668" s="30"/>
      <c r="G668" s="30"/>
      <c r="H668" s="30"/>
      <c r="I668" s="30"/>
      <c r="J668" s="30"/>
      <c r="K668" s="30"/>
      <c r="L668" s="30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30"/>
      <c r="B669" s="5"/>
      <c r="C669" s="5"/>
      <c r="D669" s="30"/>
      <c r="E669" s="5"/>
      <c r="F669" s="30"/>
      <c r="G669" s="30"/>
      <c r="H669" s="30"/>
      <c r="I669" s="30"/>
      <c r="J669" s="30"/>
      <c r="K669" s="30"/>
      <c r="L669" s="30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30"/>
      <c r="B670" s="5"/>
      <c r="C670" s="5"/>
      <c r="D670" s="30"/>
      <c r="E670" s="5"/>
      <c r="F670" s="30"/>
      <c r="G670" s="30"/>
      <c r="H670" s="30"/>
      <c r="I670" s="30"/>
      <c r="J670" s="30"/>
      <c r="K670" s="30"/>
      <c r="L670" s="30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30"/>
      <c r="B671" s="5"/>
      <c r="C671" s="5"/>
      <c r="D671" s="30"/>
      <c r="E671" s="5"/>
      <c r="F671" s="30"/>
      <c r="G671" s="30"/>
      <c r="H671" s="30"/>
      <c r="I671" s="30"/>
      <c r="J671" s="30"/>
      <c r="K671" s="30"/>
      <c r="L671" s="30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30"/>
      <c r="B672" s="5"/>
      <c r="C672" s="5"/>
      <c r="D672" s="30"/>
      <c r="E672" s="5"/>
      <c r="F672" s="30"/>
      <c r="G672" s="30"/>
      <c r="H672" s="30"/>
      <c r="I672" s="30"/>
      <c r="J672" s="30"/>
      <c r="K672" s="30"/>
      <c r="L672" s="30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30"/>
      <c r="B673" s="5"/>
      <c r="C673" s="5"/>
      <c r="D673" s="30"/>
      <c r="E673" s="5"/>
      <c r="F673" s="30"/>
      <c r="G673" s="30"/>
      <c r="H673" s="30"/>
      <c r="I673" s="30"/>
      <c r="J673" s="30"/>
      <c r="K673" s="30"/>
      <c r="L673" s="30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30"/>
      <c r="B674" s="5"/>
      <c r="C674" s="5"/>
      <c r="D674" s="30"/>
      <c r="E674" s="5"/>
      <c r="F674" s="30"/>
      <c r="G674" s="30"/>
      <c r="H674" s="30"/>
      <c r="I674" s="30"/>
      <c r="J674" s="30"/>
      <c r="K674" s="30"/>
      <c r="L674" s="30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30"/>
      <c r="B675" s="5"/>
      <c r="C675" s="5"/>
      <c r="D675" s="30"/>
      <c r="E675" s="5"/>
      <c r="F675" s="30"/>
      <c r="G675" s="30"/>
      <c r="H675" s="30"/>
      <c r="I675" s="30"/>
      <c r="J675" s="30"/>
      <c r="K675" s="30"/>
      <c r="L675" s="30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30"/>
      <c r="B676" s="5"/>
      <c r="C676" s="5"/>
      <c r="D676" s="30"/>
      <c r="E676" s="5"/>
      <c r="F676" s="30"/>
      <c r="G676" s="30"/>
      <c r="H676" s="30"/>
      <c r="I676" s="30"/>
      <c r="J676" s="30"/>
      <c r="K676" s="30"/>
      <c r="L676" s="30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30"/>
      <c r="B677" s="5"/>
      <c r="C677" s="5"/>
      <c r="D677" s="30"/>
      <c r="E677" s="5"/>
      <c r="F677" s="30"/>
      <c r="G677" s="30"/>
      <c r="H677" s="30"/>
      <c r="I677" s="30"/>
      <c r="J677" s="30"/>
      <c r="K677" s="30"/>
      <c r="L677" s="30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30"/>
      <c r="B678" s="5"/>
      <c r="C678" s="5"/>
      <c r="D678" s="30"/>
      <c r="E678" s="5"/>
      <c r="F678" s="30"/>
      <c r="G678" s="30"/>
      <c r="H678" s="30"/>
      <c r="I678" s="30"/>
      <c r="J678" s="30"/>
      <c r="K678" s="30"/>
      <c r="L678" s="30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30"/>
      <c r="B679" s="5"/>
      <c r="C679" s="5"/>
      <c r="D679" s="30"/>
      <c r="E679" s="5"/>
      <c r="F679" s="30"/>
      <c r="G679" s="30"/>
      <c r="H679" s="30"/>
      <c r="I679" s="30"/>
      <c r="J679" s="30"/>
      <c r="K679" s="30"/>
      <c r="L679" s="30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30"/>
      <c r="B680" s="5"/>
      <c r="C680" s="5"/>
      <c r="D680" s="30"/>
      <c r="E680" s="5"/>
      <c r="F680" s="30"/>
      <c r="G680" s="30"/>
      <c r="H680" s="30"/>
      <c r="I680" s="30"/>
      <c r="J680" s="30"/>
      <c r="K680" s="30"/>
      <c r="L680" s="30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30"/>
      <c r="B681" s="5"/>
      <c r="C681" s="5"/>
      <c r="D681" s="30"/>
      <c r="E681" s="5"/>
      <c r="F681" s="30"/>
      <c r="G681" s="30"/>
      <c r="H681" s="30"/>
      <c r="I681" s="30"/>
      <c r="J681" s="30"/>
      <c r="K681" s="30"/>
      <c r="L681" s="30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30"/>
      <c r="B682" s="5"/>
      <c r="C682" s="5"/>
      <c r="D682" s="30"/>
      <c r="E682" s="5"/>
      <c r="F682" s="30"/>
      <c r="G682" s="30"/>
      <c r="H682" s="30"/>
      <c r="I682" s="30"/>
      <c r="J682" s="30"/>
      <c r="K682" s="30"/>
      <c r="L682" s="30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30"/>
      <c r="B683" s="5"/>
      <c r="C683" s="5"/>
      <c r="D683" s="30"/>
      <c r="E683" s="5"/>
      <c r="F683" s="30"/>
      <c r="G683" s="30"/>
      <c r="H683" s="30"/>
      <c r="I683" s="30"/>
      <c r="J683" s="30"/>
      <c r="K683" s="30"/>
      <c r="L683" s="30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30"/>
      <c r="B684" s="5"/>
      <c r="C684" s="5"/>
      <c r="D684" s="30"/>
      <c r="E684" s="5"/>
      <c r="F684" s="30"/>
      <c r="G684" s="30"/>
      <c r="H684" s="30"/>
      <c r="I684" s="30"/>
      <c r="J684" s="30"/>
      <c r="K684" s="30"/>
      <c r="L684" s="30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30"/>
      <c r="B685" s="5"/>
      <c r="C685" s="5"/>
      <c r="D685" s="30"/>
      <c r="E685" s="5"/>
      <c r="F685" s="30"/>
      <c r="G685" s="30"/>
      <c r="H685" s="30"/>
      <c r="I685" s="30"/>
      <c r="J685" s="30"/>
      <c r="K685" s="30"/>
      <c r="L685" s="30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30"/>
      <c r="B686" s="5"/>
      <c r="C686" s="5"/>
      <c r="D686" s="30"/>
      <c r="E686" s="5"/>
      <c r="F686" s="30"/>
      <c r="G686" s="30"/>
      <c r="H686" s="30"/>
      <c r="I686" s="30"/>
      <c r="J686" s="30"/>
      <c r="K686" s="30"/>
      <c r="L686" s="30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30"/>
      <c r="B687" s="5"/>
      <c r="C687" s="5"/>
      <c r="D687" s="30"/>
      <c r="E687" s="5"/>
      <c r="F687" s="30"/>
      <c r="G687" s="30"/>
      <c r="H687" s="30"/>
      <c r="I687" s="30"/>
      <c r="J687" s="30"/>
      <c r="K687" s="30"/>
      <c r="L687" s="30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30"/>
      <c r="B688" s="5"/>
      <c r="C688" s="5"/>
      <c r="D688" s="30"/>
      <c r="E688" s="5"/>
      <c r="F688" s="30"/>
      <c r="G688" s="30"/>
      <c r="H688" s="30"/>
      <c r="I688" s="30"/>
      <c r="J688" s="30"/>
      <c r="K688" s="30"/>
      <c r="L688" s="30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30"/>
      <c r="B689" s="5"/>
      <c r="C689" s="5"/>
      <c r="D689" s="30"/>
      <c r="E689" s="5"/>
      <c r="F689" s="30"/>
      <c r="G689" s="30"/>
      <c r="H689" s="30"/>
      <c r="I689" s="30"/>
      <c r="J689" s="30"/>
      <c r="K689" s="30"/>
      <c r="L689" s="30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30"/>
      <c r="B690" s="5"/>
      <c r="C690" s="5"/>
      <c r="D690" s="30"/>
      <c r="E690" s="5"/>
      <c r="F690" s="30"/>
      <c r="G690" s="30"/>
      <c r="H690" s="30"/>
      <c r="I690" s="30"/>
      <c r="J690" s="30"/>
      <c r="K690" s="30"/>
      <c r="L690" s="30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30"/>
      <c r="B691" s="5"/>
      <c r="C691" s="5"/>
      <c r="D691" s="30"/>
      <c r="E691" s="5"/>
      <c r="F691" s="30"/>
      <c r="G691" s="30"/>
      <c r="H691" s="30"/>
      <c r="I691" s="30"/>
      <c r="J691" s="30"/>
      <c r="K691" s="30"/>
      <c r="L691" s="30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30"/>
      <c r="B692" s="5"/>
      <c r="C692" s="5"/>
      <c r="D692" s="30"/>
      <c r="E692" s="5"/>
      <c r="F692" s="30"/>
      <c r="G692" s="30"/>
      <c r="H692" s="30"/>
      <c r="I692" s="30"/>
      <c r="J692" s="30"/>
      <c r="K692" s="30"/>
      <c r="L692" s="30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30"/>
      <c r="B693" s="5"/>
      <c r="C693" s="5"/>
      <c r="D693" s="30"/>
      <c r="E693" s="5"/>
      <c r="F693" s="30"/>
      <c r="G693" s="30"/>
      <c r="H693" s="30"/>
      <c r="I693" s="30"/>
      <c r="J693" s="30"/>
      <c r="K693" s="30"/>
      <c r="L693" s="30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30"/>
      <c r="B694" s="5"/>
      <c r="C694" s="5"/>
      <c r="D694" s="30"/>
      <c r="E694" s="5"/>
      <c r="F694" s="30"/>
      <c r="G694" s="30"/>
      <c r="H694" s="30"/>
      <c r="I694" s="30"/>
      <c r="J694" s="30"/>
      <c r="K694" s="30"/>
      <c r="L694" s="30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30"/>
      <c r="B695" s="5"/>
      <c r="C695" s="5"/>
      <c r="D695" s="30"/>
      <c r="E695" s="5"/>
      <c r="F695" s="30"/>
      <c r="G695" s="30"/>
      <c r="H695" s="30"/>
      <c r="I695" s="30"/>
      <c r="J695" s="30"/>
      <c r="K695" s="30"/>
      <c r="L695" s="30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30"/>
      <c r="B696" s="5"/>
      <c r="C696" s="5"/>
      <c r="D696" s="30"/>
      <c r="E696" s="5"/>
      <c r="F696" s="30"/>
      <c r="G696" s="30"/>
      <c r="H696" s="30"/>
      <c r="I696" s="30"/>
      <c r="J696" s="30"/>
      <c r="K696" s="30"/>
      <c r="L696" s="30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30"/>
      <c r="B697" s="5"/>
      <c r="C697" s="5"/>
      <c r="D697" s="30"/>
      <c r="E697" s="5"/>
      <c r="F697" s="30"/>
      <c r="G697" s="30"/>
      <c r="H697" s="30"/>
      <c r="I697" s="30"/>
      <c r="J697" s="30"/>
      <c r="K697" s="30"/>
      <c r="L697" s="30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30"/>
      <c r="B698" s="5"/>
      <c r="C698" s="5"/>
      <c r="D698" s="30"/>
      <c r="E698" s="5"/>
      <c r="F698" s="30"/>
      <c r="G698" s="30"/>
      <c r="H698" s="30"/>
      <c r="I698" s="30"/>
      <c r="J698" s="30"/>
      <c r="K698" s="30"/>
      <c r="L698" s="30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30"/>
      <c r="B699" s="5"/>
      <c r="C699" s="5"/>
      <c r="D699" s="30"/>
      <c r="E699" s="5"/>
      <c r="F699" s="30"/>
      <c r="G699" s="30"/>
      <c r="H699" s="30"/>
      <c r="I699" s="30"/>
      <c r="J699" s="30"/>
      <c r="K699" s="30"/>
      <c r="L699" s="30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30"/>
      <c r="B700" s="5"/>
      <c r="C700" s="5"/>
      <c r="D700" s="30"/>
      <c r="E700" s="5"/>
      <c r="F700" s="30"/>
      <c r="G700" s="30"/>
      <c r="H700" s="30"/>
      <c r="I700" s="30"/>
      <c r="J700" s="30"/>
      <c r="K700" s="30"/>
      <c r="L700" s="30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30"/>
      <c r="B701" s="5"/>
      <c r="C701" s="5"/>
      <c r="D701" s="30"/>
      <c r="E701" s="5"/>
      <c r="F701" s="30"/>
      <c r="G701" s="30"/>
      <c r="H701" s="30"/>
      <c r="I701" s="30"/>
      <c r="J701" s="30"/>
      <c r="K701" s="30"/>
      <c r="L701" s="30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30"/>
      <c r="B702" s="5"/>
      <c r="C702" s="5"/>
      <c r="D702" s="30"/>
      <c r="E702" s="5"/>
      <c r="F702" s="30"/>
      <c r="G702" s="30"/>
      <c r="H702" s="30"/>
      <c r="I702" s="30"/>
      <c r="J702" s="30"/>
      <c r="K702" s="30"/>
      <c r="L702" s="30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30"/>
      <c r="B703" s="5"/>
      <c r="C703" s="5"/>
      <c r="D703" s="30"/>
      <c r="E703" s="5"/>
      <c r="F703" s="30"/>
      <c r="G703" s="30"/>
      <c r="H703" s="30"/>
      <c r="I703" s="30"/>
      <c r="J703" s="30"/>
      <c r="K703" s="30"/>
      <c r="L703" s="30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30"/>
      <c r="B704" s="5"/>
      <c r="C704" s="5"/>
      <c r="D704" s="30"/>
      <c r="E704" s="5"/>
      <c r="F704" s="30"/>
      <c r="G704" s="30"/>
      <c r="H704" s="30"/>
      <c r="I704" s="30"/>
      <c r="J704" s="30"/>
      <c r="K704" s="30"/>
      <c r="L704" s="30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30"/>
      <c r="B705" s="5"/>
      <c r="C705" s="5"/>
      <c r="D705" s="30"/>
      <c r="E705" s="5"/>
      <c r="F705" s="30"/>
      <c r="G705" s="30"/>
      <c r="H705" s="30"/>
      <c r="I705" s="30"/>
      <c r="J705" s="30"/>
      <c r="K705" s="30"/>
      <c r="L705" s="30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30"/>
      <c r="B706" s="5"/>
      <c r="C706" s="5"/>
      <c r="D706" s="30"/>
      <c r="E706" s="5"/>
      <c r="F706" s="30"/>
      <c r="G706" s="30"/>
      <c r="H706" s="30"/>
      <c r="I706" s="30"/>
      <c r="J706" s="30"/>
      <c r="K706" s="30"/>
      <c r="L706" s="30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30"/>
      <c r="B707" s="5"/>
      <c r="C707" s="5"/>
      <c r="D707" s="30"/>
      <c r="E707" s="5"/>
      <c r="F707" s="30"/>
      <c r="G707" s="30"/>
      <c r="H707" s="30"/>
      <c r="I707" s="30"/>
      <c r="J707" s="30"/>
      <c r="K707" s="30"/>
      <c r="L707" s="30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30"/>
      <c r="B708" s="5"/>
      <c r="C708" s="5"/>
      <c r="D708" s="30"/>
      <c r="E708" s="5"/>
      <c r="F708" s="30"/>
      <c r="G708" s="30"/>
      <c r="H708" s="30"/>
      <c r="I708" s="30"/>
      <c r="J708" s="30"/>
      <c r="K708" s="30"/>
      <c r="L708" s="30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30"/>
      <c r="B709" s="5"/>
      <c r="C709" s="5"/>
      <c r="D709" s="30"/>
      <c r="E709" s="5"/>
      <c r="F709" s="30"/>
      <c r="G709" s="30"/>
      <c r="H709" s="30"/>
      <c r="I709" s="30"/>
      <c r="J709" s="30"/>
      <c r="K709" s="30"/>
      <c r="L709" s="30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30"/>
      <c r="B710" s="5"/>
      <c r="C710" s="5"/>
      <c r="D710" s="30"/>
      <c r="E710" s="5"/>
      <c r="F710" s="30"/>
      <c r="G710" s="30"/>
      <c r="H710" s="30"/>
      <c r="I710" s="30"/>
      <c r="J710" s="30"/>
      <c r="K710" s="30"/>
      <c r="L710" s="30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30"/>
      <c r="B711" s="5"/>
      <c r="C711" s="5"/>
      <c r="D711" s="30"/>
      <c r="E711" s="5"/>
      <c r="F711" s="30"/>
      <c r="G711" s="30"/>
      <c r="H711" s="30"/>
      <c r="I711" s="30"/>
      <c r="J711" s="30"/>
      <c r="K711" s="30"/>
      <c r="L711" s="30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30"/>
      <c r="B712" s="5"/>
      <c r="C712" s="5"/>
      <c r="D712" s="30"/>
      <c r="E712" s="5"/>
      <c r="F712" s="30"/>
      <c r="G712" s="30"/>
      <c r="H712" s="30"/>
      <c r="I712" s="30"/>
      <c r="J712" s="30"/>
      <c r="K712" s="30"/>
      <c r="L712" s="30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30"/>
      <c r="B713" s="5"/>
      <c r="C713" s="5"/>
      <c r="D713" s="30"/>
      <c r="E713" s="5"/>
      <c r="F713" s="30"/>
      <c r="G713" s="30"/>
      <c r="H713" s="30"/>
      <c r="I713" s="30"/>
      <c r="J713" s="30"/>
      <c r="K713" s="30"/>
      <c r="L713" s="30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30"/>
      <c r="B714" s="5"/>
      <c r="C714" s="5"/>
      <c r="D714" s="30"/>
      <c r="E714" s="5"/>
      <c r="F714" s="30"/>
      <c r="G714" s="30"/>
      <c r="H714" s="30"/>
      <c r="I714" s="30"/>
      <c r="J714" s="30"/>
      <c r="K714" s="30"/>
      <c r="L714" s="30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30"/>
      <c r="B715" s="5"/>
      <c r="C715" s="5"/>
      <c r="D715" s="30"/>
      <c r="E715" s="5"/>
      <c r="F715" s="30"/>
      <c r="G715" s="30"/>
      <c r="H715" s="30"/>
      <c r="I715" s="30"/>
      <c r="J715" s="30"/>
      <c r="K715" s="30"/>
      <c r="L715" s="30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30"/>
      <c r="B716" s="5"/>
      <c r="C716" s="5"/>
      <c r="D716" s="30"/>
      <c r="E716" s="5"/>
      <c r="F716" s="30"/>
      <c r="G716" s="30"/>
      <c r="H716" s="30"/>
      <c r="I716" s="30"/>
      <c r="J716" s="30"/>
      <c r="K716" s="30"/>
      <c r="L716" s="30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30"/>
      <c r="B717" s="5"/>
      <c r="C717" s="5"/>
      <c r="D717" s="30"/>
      <c r="E717" s="5"/>
      <c r="F717" s="30"/>
      <c r="G717" s="30"/>
      <c r="H717" s="30"/>
      <c r="I717" s="30"/>
      <c r="J717" s="30"/>
      <c r="K717" s="30"/>
      <c r="L717" s="30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30"/>
      <c r="B718" s="5"/>
      <c r="C718" s="5"/>
      <c r="D718" s="30"/>
      <c r="E718" s="5"/>
      <c r="F718" s="30"/>
      <c r="G718" s="30"/>
      <c r="H718" s="30"/>
      <c r="I718" s="30"/>
      <c r="J718" s="30"/>
      <c r="K718" s="30"/>
      <c r="L718" s="30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30"/>
      <c r="B719" s="5"/>
      <c r="C719" s="5"/>
      <c r="D719" s="30"/>
      <c r="E719" s="5"/>
      <c r="F719" s="30"/>
      <c r="G719" s="30"/>
      <c r="H719" s="30"/>
      <c r="I719" s="30"/>
      <c r="J719" s="30"/>
      <c r="K719" s="30"/>
      <c r="L719" s="30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30"/>
      <c r="B720" s="5"/>
      <c r="C720" s="5"/>
      <c r="D720" s="30"/>
      <c r="E720" s="5"/>
      <c r="F720" s="30"/>
      <c r="G720" s="30"/>
      <c r="H720" s="30"/>
      <c r="I720" s="30"/>
      <c r="J720" s="30"/>
      <c r="K720" s="30"/>
      <c r="L720" s="30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30"/>
      <c r="B721" s="5"/>
      <c r="C721" s="5"/>
      <c r="D721" s="30"/>
      <c r="E721" s="5"/>
      <c r="F721" s="30"/>
      <c r="G721" s="30"/>
      <c r="H721" s="30"/>
      <c r="I721" s="30"/>
      <c r="J721" s="30"/>
      <c r="K721" s="30"/>
      <c r="L721" s="30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30"/>
      <c r="B722" s="5"/>
      <c r="C722" s="5"/>
      <c r="D722" s="30"/>
      <c r="E722" s="5"/>
      <c r="F722" s="30"/>
      <c r="G722" s="30"/>
      <c r="H722" s="30"/>
      <c r="I722" s="30"/>
      <c r="J722" s="30"/>
      <c r="K722" s="30"/>
      <c r="L722" s="30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30"/>
      <c r="B723" s="5"/>
      <c r="C723" s="5"/>
      <c r="D723" s="30"/>
      <c r="E723" s="5"/>
      <c r="F723" s="30"/>
      <c r="G723" s="30"/>
      <c r="H723" s="30"/>
      <c r="I723" s="30"/>
      <c r="J723" s="30"/>
      <c r="K723" s="30"/>
      <c r="L723" s="30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30"/>
      <c r="B724" s="5"/>
      <c r="C724" s="5"/>
      <c r="D724" s="30"/>
      <c r="E724" s="5"/>
      <c r="F724" s="30"/>
      <c r="G724" s="30"/>
      <c r="H724" s="30"/>
      <c r="I724" s="30"/>
      <c r="J724" s="30"/>
      <c r="K724" s="30"/>
      <c r="L724" s="30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30"/>
      <c r="B725" s="5"/>
      <c r="C725" s="5"/>
      <c r="D725" s="30"/>
      <c r="E725" s="5"/>
      <c r="F725" s="30"/>
      <c r="G725" s="30"/>
      <c r="H725" s="30"/>
      <c r="I725" s="30"/>
      <c r="J725" s="30"/>
      <c r="K725" s="30"/>
      <c r="L725" s="30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30"/>
      <c r="B726" s="5"/>
      <c r="C726" s="5"/>
      <c r="D726" s="30"/>
      <c r="E726" s="5"/>
      <c r="F726" s="30"/>
      <c r="G726" s="30"/>
      <c r="H726" s="30"/>
      <c r="I726" s="30"/>
      <c r="J726" s="30"/>
      <c r="K726" s="30"/>
      <c r="L726" s="30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30"/>
      <c r="B727" s="5"/>
      <c r="C727" s="5"/>
      <c r="D727" s="30"/>
      <c r="E727" s="5"/>
      <c r="F727" s="30"/>
      <c r="G727" s="30"/>
      <c r="H727" s="30"/>
      <c r="I727" s="30"/>
      <c r="J727" s="30"/>
      <c r="K727" s="30"/>
      <c r="L727" s="30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30"/>
      <c r="B728" s="5"/>
      <c r="C728" s="5"/>
      <c r="D728" s="30"/>
      <c r="E728" s="5"/>
      <c r="F728" s="30"/>
      <c r="G728" s="30"/>
      <c r="H728" s="30"/>
      <c r="I728" s="30"/>
      <c r="J728" s="30"/>
      <c r="K728" s="30"/>
      <c r="L728" s="30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30"/>
      <c r="B729" s="5"/>
      <c r="C729" s="5"/>
      <c r="D729" s="30"/>
      <c r="E729" s="5"/>
      <c r="F729" s="30"/>
      <c r="G729" s="30"/>
      <c r="H729" s="30"/>
      <c r="I729" s="30"/>
      <c r="J729" s="30"/>
      <c r="K729" s="30"/>
      <c r="L729" s="30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30"/>
      <c r="B730" s="5"/>
      <c r="C730" s="5"/>
      <c r="D730" s="30"/>
      <c r="E730" s="5"/>
      <c r="F730" s="30"/>
      <c r="G730" s="30"/>
      <c r="H730" s="30"/>
      <c r="I730" s="30"/>
      <c r="J730" s="30"/>
      <c r="K730" s="30"/>
      <c r="L730" s="30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30"/>
      <c r="B731" s="5"/>
      <c r="C731" s="5"/>
      <c r="D731" s="30"/>
      <c r="E731" s="5"/>
      <c r="F731" s="30"/>
      <c r="G731" s="30"/>
      <c r="H731" s="30"/>
      <c r="I731" s="30"/>
      <c r="J731" s="30"/>
      <c r="K731" s="30"/>
      <c r="L731" s="30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30"/>
      <c r="B732" s="5"/>
      <c r="C732" s="5"/>
      <c r="D732" s="30"/>
      <c r="E732" s="5"/>
      <c r="F732" s="30"/>
      <c r="G732" s="30"/>
      <c r="H732" s="30"/>
      <c r="I732" s="30"/>
      <c r="J732" s="30"/>
      <c r="K732" s="30"/>
      <c r="L732" s="30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30"/>
      <c r="B733" s="5"/>
      <c r="C733" s="5"/>
      <c r="D733" s="30"/>
      <c r="E733" s="5"/>
      <c r="F733" s="30"/>
      <c r="G733" s="30"/>
      <c r="H733" s="30"/>
      <c r="I733" s="30"/>
      <c r="J733" s="30"/>
      <c r="K733" s="30"/>
      <c r="L733" s="30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30"/>
      <c r="B734" s="5"/>
      <c r="C734" s="5"/>
      <c r="D734" s="30"/>
      <c r="E734" s="5"/>
      <c r="F734" s="30"/>
      <c r="G734" s="30"/>
      <c r="H734" s="30"/>
      <c r="I734" s="30"/>
      <c r="J734" s="30"/>
      <c r="K734" s="30"/>
      <c r="L734" s="30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30"/>
      <c r="B735" s="5"/>
      <c r="C735" s="5"/>
      <c r="D735" s="30"/>
      <c r="E735" s="5"/>
      <c r="F735" s="30"/>
      <c r="G735" s="30"/>
      <c r="H735" s="30"/>
      <c r="I735" s="30"/>
      <c r="J735" s="30"/>
      <c r="K735" s="30"/>
      <c r="L735" s="30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30"/>
      <c r="B736" s="5"/>
      <c r="C736" s="5"/>
      <c r="D736" s="30"/>
      <c r="E736" s="5"/>
      <c r="F736" s="30"/>
      <c r="G736" s="30"/>
      <c r="H736" s="30"/>
      <c r="I736" s="30"/>
      <c r="J736" s="30"/>
      <c r="K736" s="30"/>
      <c r="L736" s="30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30"/>
      <c r="B737" s="5"/>
      <c r="C737" s="5"/>
      <c r="D737" s="30"/>
      <c r="E737" s="5"/>
      <c r="F737" s="30"/>
      <c r="G737" s="30"/>
      <c r="H737" s="30"/>
      <c r="I737" s="30"/>
      <c r="J737" s="30"/>
      <c r="K737" s="30"/>
      <c r="L737" s="30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30"/>
      <c r="B738" s="5"/>
      <c r="C738" s="5"/>
      <c r="D738" s="30"/>
      <c r="E738" s="5"/>
      <c r="F738" s="30"/>
      <c r="G738" s="30"/>
      <c r="H738" s="30"/>
      <c r="I738" s="30"/>
      <c r="J738" s="30"/>
      <c r="K738" s="30"/>
      <c r="L738" s="30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30"/>
      <c r="B739" s="5"/>
      <c r="C739" s="5"/>
      <c r="D739" s="30"/>
      <c r="E739" s="5"/>
      <c r="F739" s="30"/>
      <c r="G739" s="30"/>
      <c r="H739" s="30"/>
      <c r="I739" s="30"/>
      <c r="J739" s="30"/>
      <c r="K739" s="30"/>
      <c r="L739" s="30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30"/>
      <c r="B740" s="5"/>
      <c r="C740" s="5"/>
      <c r="D740" s="30"/>
      <c r="E740" s="5"/>
      <c r="F740" s="30"/>
      <c r="G740" s="30"/>
      <c r="H740" s="30"/>
      <c r="I740" s="30"/>
      <c r="J740" s="30"/>
      <c r="K740" s="30"/>
      <c r="L740" s="30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30"/>
      <c r="B741" s="5"/>
      <c r="C741" s="5"/>
      <c r="D741" s="30"/>
      <c r="E741" s="5"/>
      <c r="F741" s="30"/>
      <c r="G741" s="30"/>
      <c r="H741" s="30"/>
      <c r="I741" s="30"/>
      <c r="J741" s="30"/>
      <c r="K741" s="30"/>
      <c r="L741" s="30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30"/>
      <c r="B742" s="5"/>
      <c r="C742" s="5"/>
      <c r="D742" s="30"/>
      <c r="E742" s="5"/>
      <c r="F742" s="30"/>
      <c r="G742" s="30"/>
      <c r="H742" s="30"/>
      <c r="I742" s="30"/>
      <c r="J742" s="30"/>
      <c r="K742" s="30"/>
      <c r="L742" s="30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30"/>
      <c r="B743" s="5"/>
      <c r="C743" s="5"/>
      <c r="D743" s="30"/>
      <c r="E743" s="5"/>
      <c r="F743" s="30"/>
      <c r="G743" s="30"/>
      <c r="H743" s="30"/>
      <c r="I743" s="30"/>
      <c r="J743" s="30"/>
      <c r="K743" s="30"/>
      <c r="L743" s="30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30"/>
      <c r="B744" s="5"/>
      <c r="C744" s="5"/>
      <c r="D744" s="30"/>
      <c r="E744" s="5"/>
      <c r="F744" s="30"/>
      <c r="G744" s="30"/>
      <c r="H744" s="30"/>
      <c r="I744" s="30"/>
      <c r="J744" s="30"/>
      <c r="K744" s="30"/>
      <c r="L744" s="30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30"/>
      <c r="B745" s="5"/>
      <c r="C745" s="5"/>
      <c r="D745" s="30"/>
      <c r="E745" s="5"/>
      <c r="F745" s="30"/>
      <c r="G745" s="30"/>
      <c r="H745" s="30"/>
      <c r="I745" s="30"/>
      <c r="J745" s="30"/>
      <c r="K745" s="30"/>
      <c r="L745" s="30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30"/>
      <c r="B746" s="5"/>
      <c r="C746" s="5"/>
      <c r="D746" s="30"/>
      <c r="E746" s="5"/>
      <c r="F746" s="30"/>
      <c r="G746" s="30"/>
      <c r="H746" s="30"/>
      <c r="I746" s="30"/>
      <c r="J746" s="30"/>
      <c r="K746" s="30"/>
      <c r="L746" s="30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30"/>
      <c r="B747" s="5"/>
      <c r="C747" s="5"/>
      <c r="D747" s="30"/>
      <c r="E747" s="5"/>
      <c r="F747" s="30"/>
      <c r="G747" s="30"/>
      <c r="H747" s="30"/>
      <c r="I747" s="30"/>
      <c r="J747" s="30"/>
      <c r="K747" s="30"/>
      <c r="L747" s="30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30"/>
      <c r="B748" s="5"/>
      <c r="C748" s="5"/>
      <c r="D748" s="30"/>
      <c r="E748" s="5"/>
      <c r="F748" s="30"/>
      <c r="G748" s="30"/>
      <c r="H748" s="30"/>
      <c r="I748" s="30"/>
      <c r="J748" s="30"/>
      <c r="K748" s="30"/>
      <c r="L748" s="30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30"/>
      <c r="B749" s="5"/>
      <c r="C749" s="5"/>
      <c r="D749" s="30"/>
      <c r="E749" s="5"/>
      <c r="F749" s="30"/>
      <c r="G749" s="30"/>
      <c r="H749" s="30"/>
      <c r="I749" s="30"/>
      <c r="J749" s="30"/>
      <c r="K749" s="30"/>
      <c r="L749" s="30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30"/>
      <c r="B750" s="5"/>
      <c r="C750" s="5"/>
      <c r="D750" s="30"/>
      <c r="E750" s="5"/>
      <c r="F750" s="30"/>
      <c r="G750" s="30"/>
      <c r="H750" s="30"/>
      <c r="I750" s="30"/>
      <c r="J750" s="30"/>
      <c r="K750" s="30"/>
      <c r="L750" s="30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30"/>
      <c r="B751" s="5"/>
      <c r="C751" s="5"/>
      <c r="D751" s="30"/>
      <c r="E751" s="5"/>
      <c r="F751" s="30"/>
      <c r="G751" s="30"/>
      <c r="H751" s="30"/>
      <c r="I751" s="30"/>
      <c r="J751" s="30"/>
      <c r="K751" s="30"/>
      <c r="L751" s="30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30"/>
      <c r="B752" s="5"/>
      <c r="C752" s="5"/>
      <c r="D752" s="30"/>
      <c r="E752" s="5"/>
      <c r="F752" s="30"/>
      <c r="G752" s="30"/>
      <c r="H752" s="30"/>
      <c r="I752" s="30"/>
      <c r="J752" s="30"/>
      <c r="K752" s="30"/>
      <c r="L752" s="30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30"/>
      <c r="B753" s="5"/>
      <c r="C753" s="5"/>
      <c r="D753" s="30"/>
      <c r="E753" s="5"/>
      <c r="F753" s="30"/>
      <c r="G753" s="30"/>
      <c r="H753" s="30"/>
      <c r="I753" s="30"/>
      <c r="J753" s="30"/>
      <c r="K753" s="30"/>
      <c r="L753" s="30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30"/>
      <c r="B754" s="5"/>
      <c r="C754" s="5"/>
      <c r="D754" s="30"/>
      <c r="E754" s="5"/>
      <c r="F754" s="30"/>
      <c r="G754" s="30"/>
      <c r="H754" s="30"/>
      <c r="I754" s="30"/>
      <c r="J754" s="30"/>
      <c r="K754" s="30"/>
      <c r="L754" s="30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30"/>
      <c r="B755" s="5"/>
      <c r="C755" s="5"/>
      <c r="D755" s="30"/>
      <c r="E755" s="5"/>
      <c r="F755" s="30"/>
      <c r="G755" s="30"/>
      <c r="H755" s="30"/>
      <c r="I755" s="30"/>
      <c r="J755" s="30"/>
      <c r="K755" s="30"/>
      <c r="L755" s="30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30"/>
      <c r="B756" s="5"/>
      <c r="C756" s="5"/>
      <c r="D756" s="30"/>
      <c r="E756" s="5"/>
      <c r="F756" s="30"/>
      <c r="G756" s="30"/>
      <c r="H756" s="30"/>
      <c r="I756" s="30"/>
      <c r="J756" s="30"/>
      <c r="K756" s="30"/>
      <c r="L756" s="30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30"/>
      <c r="B757" s="5"/>
      <c r="C757" s="5"/>
      <c r="D757" s="30"/>
      <c r="E757" s="5"/>
      <c r="F757" s="30"/>
      <c r="G757" s="30"/>
      <c r="H757" s="30"/>
      <c r="I757" s="30"/>
      <c r="J757" s="30"/>
      <c r="K757" s="30"/>
      <c r="L757" s="30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30"/>
      <c r="B758" s="5"/>
      <c r="C758" s="5"/>
      <c r="D758" s="30"/>
      <c r="E758" s="5"/>
      <c r="F758" s="30"/>
      <c r="G758" s="30"/>
      <c r="H758" s="30"/>
      <c r="I758" s="30"/>
      <c r="J758" s="30"/>
      <c r="K758" s="30"/>
      <c r="L758" s="30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30"/>
      <c r="B759" s="5"/>
      <c r="C759" s="5"/>
      <c r="D759" s="30"/>
      <c r="E759" s="5"/>
      <c r="F759" s="30"/>
      <c r="G759" s="30"/>
      <c r="H759" s="30"/>
      <c r="I759" s="30"/>
      <c r="J759" s="30"/>
      <c r="K759" s="30"/>
      <c r="L759" s="30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30"/>
      <c r="B760" s="5"/>
      <c r="C760" s="5"/>
      <c r="D760" s="30"/>
      <c r="E760" s="5"/>
      <c r="F760" s="30"/>
      <c r="G760" s="30"/>
      <c r="H760" s="30"/>
      <c r="I760" s="30"/>
      <c r="J760" s="30"/>
      <c r="K760" s="30"/>
      <c r="L760" s="30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30"/>
      <c r="B761" s="5"/>
      <c r="C761" s="5"/>
      <c r="D761" s="30"/>
      <c r="E761" s="5"/>
      <c r="F761" s="30"/>
      <c r="G761" s="30"/>
      <c r="H761" s="30"/>
      <c r="I761" s="30"/>
      <c r="J761" s="30"/>
      <c r="K761" s="30"/>
      <c r="L761" s="30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30"/>
      <c r="B762" s="5"/>
      <c r="C762" s="5"/>
      <c r="D762" s="30"/>
      <c r="E762" s="5"/>
      <c r="F762" s="30"/>
      <c r="G762" s="30"/>
      <c r="H762" s="30"/>
      <c r="I762" s="30"/>
      <c r="J762" s="30"/>
      <c r="K762" s="30"/>
      <c r="L762" s="30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30"/>
      <c r="B763" s="5"/>
      <c r="C763" s="5"/>
      <c r="D763" s="30"/>
      <c r="E763" s="5"/>
      <c r="F763" s="30"/>
      <c r="G763" s="30"/>
      <c r="H763" s="30"/>
      <c r="I763" s="30"/>
      <c r="J763" s="30"/>
      <c r="K763" s="30"/>
      <c r="L763" s="30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30"/>
      <c r="B764" s="5"/>
      <c r="C764" s="5"/>
      <c r="D764" s="30"/>
      <c r="E764" s="5"/>
      <c r="F764" s="30"/>
      <c r="G764" s="30"/>
      <c r="H764" s="30"/>
      <c r="I764" s="30"/>
      <c r="J764" s="30"/>
      <c r="K764" s="30"/>
      <c r="L764" s="30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30"/>
      <c r="B765" s="5"/>
      <c r="C765" s="5"/>
      <c r="D765" s="30"/>
      <c r="E765" s="5"/>
      <c r="F765" s="30"/>
      <c r="G765" s="30"/>
      <c r="H765" s="30"/>
      <c r="I765" s="30"/>
      <c r="J765" s="30"/>
      <c r="K765" s="30"/>
      <c r="L765" s="30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30"/>
      <c r="B766" s="5"/>
      <c r="C766" s="5"/>
      <c r="D766" s="30"/>
      <c r="E766" s="5"/>
      <c r="F766" s="30"/>
      <c r="G766" s="30"/>
      <c r="H766" s="30"/>
      <c r="I766" s="30"/>
      <c r="J766" s="30"/>
      <c r="K766" s="30"/>
      <c r="L766" s="30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30"/>
      <c r="B767" s="5"/>
      <c r="C767" s="5"/>
      <c r="D767" s="30"/>
      <c r="E767" s="5"/>
      <c r="F767" s="30"/>
      <c r="G767" s="30"/>
      <c r="H767" s="30"/>
      <c r="I767" s="30"/>
      <c r="J767" s="30"/>
      <c r="K767" s="30"/>
      <c r="L767" s="30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30"/>
      <c r="B768" s="5"/>
      <c r="C768" s="5"/>
      <c r="D768" s="30"/>
      <c r="E768" s="5"/>
      <c r="F768" s="30"/>
      <c r="G768" s="30"/>
      <c r="H768" s="30"/>
      <c r="I768" s="30"/>
      <c r="J768" s="30"/>
      <c r="K768" s="30"/>
      <c r="L768" s="30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30"/>
      <c r="B769" s="5"/>
      <c r="C769" s="5"/>
      <c r="D769" s="30"/>
      <c r="E769" s="5"/>
      <c r="F769" s="30"/>
      <c r="G769" s="30"/>
      <c r="H769" s="30"/>
      <c r="I769" s="30"/>
      <c r="J769" s="30"/>
      <c r="K769" s="30"/>
      <c r="L769" s="30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30"/>
      <c r="B770" s="5"/>
      <c r="C770" s="5"/>
      <c r="D770" s="30"/>
      <c r="E770" s="5"/>
      <c r="F770" s="30"/>
      <c r="G770" s="30"/>
      <c r="H770" s="30"/>
      <c r="I770" s="30"/>
      <c r="J770" s="30"/>
      <c r="K770" s="30"/>
      <c r="L770" s="30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30"/>
      <c r="B771" s="5"/>
      <c r="C771" s="5"/>
      <c r="D771" s="30"/>
      <c r="E771" s="5"/>
      <c r="F771" s="30"/>
      <c r="G771" s="30"/>
      <c r="H771" s="30"/>
      <c r="I771" s="30"/>
      <c r="J771" s="30"/>
      <c r="K771" s="30"/>
      <c r="L771" s="30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30"/>
      <c r="B772" s="5"/>
      <c r="C772" s="5"/>
      <c r="D772" s="30"/>
      <c r="E772" s="5"/>
      <c r="F772" s="30"/>
      <c r="G772" s="30"/>
      <c r="H772" s="30"/>
      <c r="I772" s="30"/>
      <c r="J772" s="30"/>
      <c r="K772" s="30"/>
      <c r="L772" s="30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30"/>
      <c r="B773" s="5"/>
      <c r="C773" s="5"/>
      <c r="D773" s="30"/>
      <c r="E773" s="5"/>
      <c r="F773" s="30"/>
      <c r="G773" s="30"/>
      <c r="H773" s="30"/>
      <c r="I773" s="30"/>
      <c r="J773" s="30"/>
      <c r="K773" s="30"/>
      <c r="L773" s="30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30"/>
      <c r="B774" s="5"/>
      <c r="C774" s="5"/>
      <c r="D774" s="30"/>
      <c r="E774" s="5"/>
      <c r="F774" s="30"/>
      <c r="G774" s="30"/>
      <c r="H774" s="30"/>
      <c r="I774" s="30"/>
      <c r="J774" s="30"/>
      <c r="K774" s="30"/>
      <c r="L774" s="30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30"/>
      <c r="B775" s="5"/>
      <c r="C775" s="5"/>
      <c r="D775" s="30"/>
      <c r="E775" s="5"/>
      <c r="F775" s="30"/>
      <c r="G775" s="30"/>
      <c r="H775" s="30"/>
      <c r="I775" s="30"/>
      <c r="J775" s="30"/>
      <c r="K775" s="30"/>
      <c r="L775" s="30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30"/>
      <c r="B776" s="5"/>
      <c r="C776" s="5"/>
      <c r="D776" s="30"/>
      <c r="E776" s="5"/>
      <c r="F776" s="30"/>
      <c r="G776" s="30"/>
      <c r="H776" s="30"/>
      <c r="I776" s="30"/>
      <c r="J776" s="30"/>
      <c r="K776" s="30"/>
      <c r="L776" s="30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30"/>
      <c r="B777" s="5"/>
      <c r="C777" s="5"/>
      <c r="D777" s="30"/>
      <c r="E777" s="5"/>
      <c r="F777" s="30"/>
      <c r="G777" s="30"/>
      <c r="H777" s="30"/>
      <c r="I777" s="30"/>
      <c r="J777" s="30"/>
      <c r="K777" s="30"/>
      <c r="L777" s="30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30"/>
      <c r="B778" s="5"/>
      <c r="C778" s="5"/>
      <c r="D778" s="30"/>
      <c r="E778" s="5"/>
      <c r="F778" s="30"/>
      <c r="G778" s="30"/>
      <c r="H778" s="30"/>
      <c r="I778" s="30"/>
      <c r="J778" s="30"/>
      <c r="K778" s="30"/>
      <c r="L778" s="30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30"/>
      <c r="B779" s="5"/>
      <c r="C779" s="5"/>
      <c r="D779" s="30"/>
      <c r="E779" s="5"/>
      <c r="F779" s="30"/>
      <c r="G779" s="30"/>
      <c r="H779" s="30"/>
      <c r="I779" s="30"/>
      <c r="J779" s="30"/>
      <c r="K779" s="30"/>
      <c r="L779" s="30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30"/>
      <c r="B780" s="5"/>
      <c r="C780" s="5"/>
      <c r="D780" s="30"/>
      <c r="E780" s="5"/>
      <c r="F780" s="30"/>
      <c r="G780" s="30"/>
      <c r="H780" s="30"/>
      <c r="I780" s="30"/>
      <c r="J780" s="30"/>
      <c r="K780" s="30"/>
      <c r="L780" s="30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30"/>
      <c r="B781" s="5"/>
      <c r="C781" s="5"/>
      <c r="D781" s="30"/>
      <c r="E781" s="5"/>
      <c r="F781" s="30"/>
      <c r="G781" s="30"/>
      <c r="H781" s="30"/>
      <c r="I781" s="30"/>
      <c r="J781" s="30"/>
      <c r="K781" s="30"/>
      <c r="L781" s="30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30"/>
      <c r="B782" s="5"/>
      <c r="C782" s="5"/>
      <c r="D782" s="30"/>
      <c r="E782" s="5"/>
      <c r="F782" s="30"/>
      <c r="G782" s="30"/>
      <c r="H782" s="30"/>
      <c r="I782" s="30"/>
      <c r="J782" s="30"/>
      <c r="K782" s="30"/>
      <c r="L782" s="30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30"/>
      <c r="B783" s="5"/>
      <c r="C783" s="5"/>
      <c r="D783" s="30"/>
      <c r="E783" s="5"/>
      <c r="F783" s="30"/>
      <c r="G783" s="30"/>
      <c r="H783" s="30"/>
      <c r="I783" s="30"/>
      <c r="J783" s="30"/>
      <c r="K783" s="30"/>
      <c r="L783" s="30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30"/>
      <c r="B784" s="5"/>
      <c r="C784" s="5"/>
      <c r="D784" s="30"/>
      <c r="E784" s="5"/>
      <c r="F784" s="30"/>
      <c r="G784" s="30"/>
      <c r="H784" s="30"/>
      <c r="I784" s="30"/>
      <c r="J784" s="30"/>
      <c r="K784" s="30"/>
      <c r="L784" s="30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30"/>
      <c r="B785" s="5"/>
      <c r="C785" s="5"/>
      <c r="D785" s="30"/>
      <c r="E785" s="5"/>
      <c r="F785" s="30"/>
      <c r="G785" s="30"/>
      <c r="H785" s="30"/>
      <c r="I785" s="30"/>
      <c r="J785" s="30"/>
      <c r="K785" s="30"/>
      <c r="L785" s="30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30"/>
      <c r="B786" s="5"/>
      <c r="C786" s="5"/>
      <c r="D786" s="30"/>
      <c r="E786" s="5"/>
      <c r="F786" s="30"/>
      <c r="G786" s="30"/>
      <c r="H786" s="30"/>
      <c r="I786" s="30"/>
      <c r="J786" s="30"/>
      <c r="K786" s="30"/>
      <c r="L786" s="30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30"/>
      <c r="B787" s="5"/>
      <c r="C787" s="5"/>
      <c r="D787" s="30"/>
      <c r="E787" s="5"/>
      <c r="F787" s="30"/>
      <c r="G787" s="30"/>
      <c r="H787" s="30"/>
      <c r="I787" s="30"/>
      <c r="J787" s="30"/>
      <c r="K787" s="30"/>
      <c r="L787" s="30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30"/>
      <c r="B788" s="5"/>
      <c r="C788" s="5"/>
      <c r="D788" s="30"/>
      <c r="E788" s="5"/>
      <c r="F788" s="30"/>
      <c r="G788" s="30"/>
      <c r="H788" s="30"/>
      <c r="I788" s="30"/>
      <c r="J788" s="30"/>
      <c r="K788" s="30"/>
      <c r="L788" s="30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30"/>
      <c r="B789" s="5"/>
      <c r="C789" s="5"/>
      <c r="D789" s="30"/>
      <c r="E789" s="5"/>
      <c r="F789" s="30"/>
      <c r="G789" s="30"/>
      <c r="H789" s="30"/>
      <c r="I789" s="30"/>
      <c r="J789" s="30"/>
      <c r="K789" s="30"/>
      <c r="L789" s="30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30"/>
      <c r="B790" s="5"/>
      <c r="C790" s="5"/>
      <c r="D790" s="30"/>
      <c r="E790" s="5"/>
      <c r="F790" s="30"/>
      <c r="G790" s="30"/>
      <c r="H790" s="30"/>
      <c r="I790" s="30"/>
      <c r="J790" s="30"/>
      <c r="K790" s="30"/>
      <c r="L790" s="30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30"/>
      <c r="B791" s="5"/>
      <c r="C791" s="5"/>
      <c r="D791" s="30"/>
      <c r="E791" s="5"/>
      <c r="F791" s="30"/>
      <c r="G791" s="30"/>
      <c r="H791" s="30"/>
      <c r="I791" s="30"/>
      <c r="J791" s="30"/>
      <c r="K791" s="30"/>
      <c r="L791" s="30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30"/>
      <c r="B792" s="5"/>
      <c r="C792" s="5"/>
      <c r="D792" s="30"/>
      <c r="E792" s="5"/>
      <c r="F792" s="30"/>
      <c r="G792" s="30"/>
      <c r="H792" s="30"/>
      <c r="I792" s="30"/>
      <c r="J792" s="30"/>
      <c r="K792" s="30"/>
      <c r="L792" s="30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30"/>
      <c r="B793" s="5"/>
      <c r="C793" s="5"/>
      <c r="D793" s="30"/>
      <c r="E793" s="5"/>
      <c r="F793" s="30"/>
      <c r="G793" s="30"/>
      <c r="H793" s="30"/>
      <c r="I793" s="30"/>
      <c r="J793" s="30"/>
      <c r="K793" s="30"/>
      <c r="L793" s="30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30"/>
      <c r="B794" s="5"/>
      <c r="C794" s="5"/>
      <c r="D794" s="30"/>
      <c r="E794" s="5"/>
      <c r="F794" s="30"/>
      <c r="G794" s="30"/>
      <c r="H794" s="30"/>
      <c r="I794" s="30"/>
      <c r="J794" s="30"/>
      <c r="K794" s="30"/>
      <c r="L794" s="30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30"/>
      <c r="B795" s="5"/>
      <c r="C795" s="5"/>
      <c r="D795" s="30"/>
      <c r="E795" s="5"/>
      <c r="F795" s="30"/>
      <c r="G795" s="30"/>
      <c r="H795" s="30"/>
      <c r="I795" s="30"/>
      <c r="J795" s="30"/>
      <c r="K795" s="30"/>
      <c r="L795" s="30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30"/>
      <c r="B796" s="5"/>
      <c r="C796" s="5"/>
      <c r="D796" s="30"/>
      <c r="E796" s="5"/>
      <c r="F796" s="30"/>
      <c r="G796" s="30"/>
      <c r="H796" s="30"/>
      <c r="I796" s="30"/>
      <c r="J796" s="30"/>
      <c r="K796" s="30"/>
      <c r="L796" s="30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30"/>
      <c r="B797" s="5"/>
      <c r="C797" s="5"/>
      <c r="D797" s="30"/>
      <c r="E797" s="5"/>
      <c r="F797" s="30"/>
      <c r="G797" s="30"/>
      <c r="H797" s="30"/>
      <c r="I797" s="30"/>
      <c r="J797" s="30"/>
      <c r="K797" s="30"/>
      <c r="L797" s="30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30"/>
      <c r="B798" s="5"/>
      <c r="C798" s="5"/>
      <c r="D798" s="30"/>
      <c r="E798" s="5"/>
      <c r="F798" s="30"/>
      <c r="G798" s="30"/>
      <c r="H798" s="30"/>
      <c r="I798" s="30"/>
      <c r="J798" s="30"/>
      <c r="K798" s="30"/>
      <c r="L798" s="30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30"/>
      <c r="B799" s="5"/>
      <c r="C799" s="5"/>
      <c r="D799" s="30"/>
      <c r="E799" s="5"/>
      <c r="F799" s="30"/>
      <c r="G799" s="30"/>
      <c r="H799" s="30"/>
      <c r="I799" s="30"/>
      <c r="J799" s="30"/>
      <c r="K799" s="30"/>
      <c r="L799" s="30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30"/>
      <c r="B800" s="5"/>
      <c r="C800" s="5"/>
      <c r="D800" s="30"/>
      <c r="E800" s="5"/>
      <c r="F800" s="30"/>
      <c r="G800" s="30"/>
      <c r="H800" s="30"/>
      <c r="I800" s="30"/>
      <c r="J800" s="30"/>
      <c r="K800" s="30"/>
      <c r="L800" s="30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30"/>
      <c r="B801" s="5"/>
      <c r="C801" s="5"/>
      <c r="D801" s="30"/>
      <c r="E801" s="5"/>
      <c r="F801" s="30"/>
      <c r="G801" s="30"/>
      <c r="H801" s="30"/>
      <c r="I801" s="30"/>
      <c r="J801" s="30"/>
      <c r="K801" s="30"/>
      <c r="L801" s="30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30"/>
      <c r="B802" s="5"/>
      <c r="C802" s="5"/>
      <c r="D802" s="30"/>
      <c r="E802" s="5"/>
      <c r="F802" s="30"/>
      <c r="G802" s="30"/>
      <c r="H802" s="30"/>
      <c r="I802" s="30"/>
      <c r="J802" s="30"/>
      <c r="K802" s="30"/>
      <c r="L802" s="30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30"/>
      <c r="B803" s="5"/>
      <c r="C803" s="5"/>
      <c r="D803" s="30"/>
      <c r="E803" s="5"/>
      <c r="F803" s="30"/>
      <c r="G803" s="30"/>
      <c r="H803" s="30"/>
      <c r="I803" s="30"/>
      <c r="J803" s="30"/>
      <c r="K803" s="30"/>
      <c r="L803" s="30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30"/>
      <c r="B804" s="5"/>
      <c r="C804" s="5"/>
      <c r="D804" s="30"/>
      <c r="E804" s="5"/>
      <c r="F804" s="30"/>
      <c r="G804" s="30"/>
      <c r="H804" s="30"/>
      <c r="I804" s="30"/>
      <c r="J804" s="30"/>
      <c r="K804" s="30"/>
      <c r="L804" s="30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30"/>
      <c r="B805" s="5"/>
      <c r="C805" s="5"/>
      <c r="D805" s="30"/>
      <c r="E805" s="5"/>
      <c r="F805" s="30"/>
      <c r="G805" s="30"/>
      <c r="H805" s="30"/>
      <c r="I805" s="30"/>
      <c r="J805" s="30"/>
      <c r="K805" s="30"/>
      <c r="L805" s="30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30"/>
      <c r="B806" s="5"/>
      <c r="C806" s="5"/>
      <c r="D806" s="30"/>
      <c r="E806" s="5"/>
      <c r="F806" s="30"/>
      <c r="G806" s="30"/>
      <c r="H806" s="30"/>
      <c r="I806" s="30"/>
      <c r="J806" s="30"/>
      <c r="K806" s="30"/>
      <c r="L806" s="30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30"/>
      <c r="B807" s="5"/>
      <c r="C807" s="5"/>
      <c r="D807" s="30"/>
      <c r="E807" s="5"/>
      <c r="F807" s="30"/>
      <c r="G807" s="30"/>
      <c r="H807" s="30"/>
      <c r="I807" s="30"/>
      <c r="J807" s="30"/>
      <c r="K807" s="30"/>
      <c r="L807" s="30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30"/>
      <c r="B808" s="5"/>
      <c r="C808" s="5"/>
      <c r="D808" s="30"/>
      <c r="E808" s="5"/>
      <c r="F808" s="30"/>
      <c r="G808" s="30"/>
      <c r="H808" s="30"/>
      <c r="I808" s="30"/>
      <c r="J808" s="30"/>
      <c r="K808" s="30"/>
      <c r="L808" s="30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30"/>
      <c r="B809" s="5"/>
      <c r="C809" s="5"/>
      <c r="D809" s="30"/>
      <c r="E809" s="5"/>
      <c r="F809" s="30"/>
      <c r="G809" s="30"/>
      <c r="H809" s="30"/>
      <c r="I809" s="30"/>
      <c r="J809" s="30"/>
      <c r="K809" s="30"/>
      <c r="L809" s="30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30"/>
      <c r="B810" s="5"/>
      <c r="C810" s="5"/>
      <c r="D810" s="30"/>
      <c r="E810" s="5"/>
      <c r="F810" s="30"/>
      <c r="G810" s="30"/>
      <c r="H810" s="30"/>
      <c r="I810" s="30"/>
      <c r="J810" s="30"/>
      <c r="K810" s="30"/>
      <c r="L810" s="30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30"/>
      <c r="B811" s="5"/>
      <c r="C811" s="5"/>
      <c r="D811" s="30"/>
      <c r="E811" s="5"/>
      <c r="F811" s="30"/>
      <c r="G811" s="30"/>
      <c r="H811" s="30"/>
      <c r="I811" s="30"/>
      <c r="J811" s="30"/>
      <c r="K811" s="30"/>
      <c r="L811" s="30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30"/>
      <c r="B812" s="5"/>
      <c r="C812" s="5"/>
      <c r="D812" s="30"/>
      <c r="E812" s="5"/>
      <c r="F812" s="30"/>
      <c r="G812" s="30"/>
      <c r="H812" s="30"/>
      <c r="I812" s="30"/>
      <c r="J812" s="30"/>
      <c r="K812" s="30"/>
      <c r="L812" s="30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30"/>
      <c r="B813" s="5"/>
      <c r="C813" s="5"/>
      <c r="D813" s="30"/>
      <c r="E813" s="5"/>
      <c r="F813" s="30"/>
      <c r="G813" s="30"/>
      <c r="H813" s="30"/>
      <c r="I813" s="30"/>
      <c r="J813" s="30"/>
      <c r="K813" s="30"/>
      <c r="L813" s="30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30"/>
      <c r="B814" s="5"/>
      <c r="C814" s="5"/>
      <c r="D814" s="30"/>
      <c r="E814" s="5"/>
      <c r="F814" s="30"/>
      <c r="G814" s="30"/>
      <c r="H814" s="30"/>
      <c r="I814" s="30"/>
      <c r="J814" s="30"/>
      <c r="K814" s="30"/>
      <c r="L814" s="30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30"/>
      <c r="B815" s="5"/>
      <c r="C815" s="5"/>
      <c r="D815" s="30"/>
      <c r="E815" s="5"/>
      <c r="F815" s="30"/>
      <c r="G815" s="30"/>
      <c r="H815" s="30"/>
      <c r="I815" s="30"/>
      <c r="J815" s="30"/>
      <c r="K815" s="30"/>
      <c r="L815" s="30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30"/>
      <c r="B816" s="5"/>
      <c r="C816" s="5"/>
      <c r="D816" s="30"/>
      <c r="E816" s="5"/>
      <c r="F816" s="30"/>
      <c r="G816" s="30"/>
      <c r="H816" s="30"/>
      <c r="I816" s="30"/>
      <c r="J816" s="30"/>
      <c r="K816" s="30"/>
      <c r="L816" s="30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30"/>
      <c r="B817" s="5"/>
      <c r="C817" s="5"/>
      <c r="D817" s="30"/>
      <c r="E817" s="5"/>
      <c r="F817" s="30"/>
      <c r="G817" s="30"/>
      <c r="H817" s="30"/>
      <c r="I817" s="30"/>
      <c r="J817" s="30"/>
      <c r="K817" s="30"/>
      <c r="L817" s="30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30"/>
      <c r="B818" s="5"/>
      <c r="C818" s="5"/>
      <c r="D818" s="30"/>
      <c r="E818" s="5"/>
      <c r="F818" s="30"/>
      <c r="G818" s="30"/>
      <c r="H818" s="30"/>
      <c r="I818" s="30"/>
      <c r="J818" s="30"/>
      <c r="K818" s="30"/>
      <c r="L818" s="30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30"/>
      <c r="B819" s="5"/>
      <c r="C819" s="5"/>
      <c r="D819" s="30"/>
      <c r="E819" s="5"/>
      <c r="F819" s="30"/>
      <c r="G819" s="30"/>
      <c r="H819" s="30"/>
      <c r="I819" s="30"/>
      <c r="J819" s="30"/>
      <c r="K819" s="30"/>
      <c r="L819" s="30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30"/>
      <c r="B820" s="5"/>
      <c r="C820" s="5"/>
      <c r="D820" s="30"/>
      <c r="E820" s="5"/>
      <c r="F820" s="30"/>
      <c r="G820" s="30"/>
      <c r="H820" s="30"/>
      <c r="I820" s="30"/>
      <c r="J820" s="30"/>
      <c r="K820" s="30"/>
      <c r="L820" s="30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30"/>
      <c r="B821" s="5"/>
      <c r="C821" s="5"/>
      <c r="D821" s="30"/>
      <c r="E821" s="5"/>
      <c r="F821" s="30"/>
      <c r="G821" s="30"/>
      <c r="H821" s="30"/>
      <c r="I821" s="30"/>
      <c r="J821" s="30"/>
      <c r="K821" s="30"/>
      <c r="L821" s="30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30"/>
      <c r="B822" s="5"/>
      <c r="C822" s="5"/>
      <c r="D822" s="30"/>
      <c r="E822" s="5"/>
      <c r="F822" s="30"/>
      <c r="G822" s="30"/>
      <c r="H822" s="30"/>
      <c r="I822" s="30"/>
      <c r="J822" s="30"/>
      <c r="K822" s="30"/>
      <c r="L822" s="30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30"/>
      <c r="B823" s="5"/>
      <c r="C823" s="5"/>
      <c r="D823" s="30"/>
      <c r="E823" s="5"/>
      <c r="F823" s="30"/>
      <c r="G823" s="30"/>
      <c r="H823" s="30"/>
      <c r="I823" s="30"/>
      <c r="J823" s="30"/>
      <c r="K823" s="30"/>
      <c r="L823" s="30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30"/>
      <c r="B824" s="5"/>
      <c r="C824" s="5"/>
      <c r="D824" s="30"/>
      <c r="E824" s="5"/>
      <c r="F824" s="30"/>
      <c r="G824" s="30"/>
      <c r="H824" s="30"/>
      <c r="I824" s="30"/>
      <c r="J824" s="30"/>
      <c r="K824" s="30"/>
      <c r="L824" s="30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30"/>
      <c r="B825" s="5"/>
      <c r="C825" s="5"/>
      <c r="D825" s="30"/>
      <c r="E825" s="5"/>
      <c r="F825" s="30"/>
      <c r="G825" s="30"/>
      <c r="H825" s="30"/>
      <c r="I825" s="30"/>
      <c r="J825" s="30"/>
      <c r="K825" s="30"/>
      <c r="L825" s="30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30"/>
      <c r="B826" s="5"/>
      <c r="C826" s="5"/>
      <c r="D826" s="30"/>
      <c r="E826" s="5"/>
      <c r="F826" s="30"/>
      <c r="G826" s="30"/>
      <c r="H826" s="30"/>
      <c r="I826" s="30"/>
      <c r="J826" s="30"/>
      <c r="K826" s="30"/>
      <c r="L826" s="30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30"/>
      <c r="B827" s="5"/>
      <c r="C827" s="5"/>
      <c r="D827" s="30"/>
      <c r="E827" s="5"/>
      <c r="F827" s="30"/>
      <c r="G827" s="30"/>
      <c r="H827" s="30"/>
      <c r="I827" s="30"/>
      <c r="J827" s="30"/>
      <c r="K827" s="30"/>
      <c r="L827" s="30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30"/>
      <c r="B828" s="5"/>
      <c r="C828" s="5"/>
      <c r="D828" s="30"/>
      <c r="E828" s="5"/>
      <c r="F828" s="30"/>
      <c r="G828" s="30"/>
      <c r="H828" s="30"/>
      <c r="I828" s="30"/>
      <c r="J828" s="30"/>
      <c r="K828" s="30"/>
      <c r="L828" s="30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30"/>
      <c r="B829" s="5"/>
      <c r="C829" s="5"/>
      <c r="D829" s="30"/>
      <c r="E829" s="5"/>
      <c r="F829" s="30"/>
      <c r="G829" s="30"/>
      <c r="H829" s="30"/>
      <c r="I829" s="30"/>
      <c r="J829" s="30"/>
      <c r="K829" s="30"/>
      <c r="L829" s="30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30"/>
      <c r="B830" s="5"/>
      <c r="C830" s="5"/>
      <c r="D830" s="30"/>
      <c r="E830" s="5"/>
      <c r="F830" s="30"/>
      <c r="G830" s="30"/>
      <c r="H830" s="30"/>
      <c r="I830" s="30"/>
      <c r="J830" s="30"/>
      <c r="K830" s="30"/>
      <c r="L830" s="30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30"/>
      <c r="B831" s="5"/>
      <c r="C831" s="5"/>
      <c r="D831" s="30"/>
      <c r="E831" s="5"/>
      <c r="F831" s="30"/>
      <c r="G831" s="30"/>
      <c r="H831" s="30"/>
      <c r="I831" s="30"/>
      <c r="J831" s="30"/>
      <c r="K831" s="30"/>
      <c r="L831" s="30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30"/>
      <c r="B832" s="5"/>
      <c r="C832" s="5"/>
      <c r="D832" s="30"/>
      <c r="E832" s="5"/>
      <c r="F832" s="30"/>
      <c r="G832" s="30"/>
      <c r="H832" s="30"/>
      <c r="I832" s="30"/>
      <c r="J832" s="30"/>
      <c r="K832" s="30"/>
      <c r="L832" s="30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30"/>
      <c r="B833" s="5"/>
      <c r="C833" s="5"/>
      <c r="D833" s="30"/>
      <c r="E833" s="5"/>
      <c r="F833" s="30"/>
      <c r="G833" s="30"/>
      <c r="H833" s="30"/>
      <c r="I833" s="30"/>
      <c r="J833" s="30"/>
      <c r="K833" s="30"/>
      <c r="L833" s="30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30"/>
      <c r="B834" s="5"/>
      <c r="C834" s="5"/>
      <c r="D834" s="30"/>
      <c r="E834" s="5"/>
      <c r="F834" s="30"/>
      <c r="G834" s="30"/>
      <c r="H834" s="30"/>
      <c r="I834" s="30"/>
      <c r="J834" s="30"/>
      <c r="K834" s="30"/>
      <c r="L834" s="30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30"/>
      <c r="B835" s="5"/>
      <c r="C835" s="5"/>
      <c r="D835" s="30"/>
      <c r="E835" s="5"/>
      <c r="F835" s="30"/>
      <c r="G835" s="30"/>
      <c r="H835" s="30"/>
      <c r="I835" s="30"/>
      <c r="J835" s="30"/>
      <c r="K835" s="30"/>
      <c r="L835" s="30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30"/>
      <c r="B836" s="5"/>
      <c r="C836" s="5"/>
      <c r="D836" s="30"/>
      <c r="E836" s="5"/>
      <c r="F836" s="30"/>
      <c r="G836" s="30"/>
      <c r="H836" s="30"/>
      <c r="I836" s="30"/>
      <c r="J836" s="30"/>
      <c r="K836" s="30"/>
      <c r="L836" s="30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30"/>
      <c r="B837" s="5"/>
      <c r="C837" s="5"/>
      <c r="D837" s="30"/>
      <c r="E837" s="5"/>
      <c r="F837" s="30"/>
      <c r="G837" s="30"/>
      <c r="H837" s="30"/>
      <c r="I837" s="30"/>
      <c r="J837" s="30"/>
      <c r="K837" s="30"/>
      <c r="L837" s="30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30"/>
      <c r="B838" s="5"/>
      <c r="C838" s="5"/>
      <c r="D838" s="30"/>
      <c r="E838" s="5"/>
      <c r="F838" s="30"/>
      <c r="G838" s="30"/>
      <c r="H838" s="30"/>
      <c r="I838" s="30"/>
      <c r="J838" s="30"/>
      <c r="K838" s="30"/>
      <c r="L838" s="30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30"/>
      <c r="B839" s="5"/>
      <c r="C839" s="5"/>
      <c r="D839" s="30"/>
      <c r="E839" s="5"/>
      <c r="F839" s="30"/>
      <c r="G839" s="30"/>
      <c r="H839" s="30"/>
      <c r="I839" s="30"/>
      <c r="J839" s="30"/>
      <c r="K839" s="30"/>
      <c r="L839" s="30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30"/>
      <c r="B840" s="5"/>
      <c r="C840" s="5"/>
      <c r="D840" s="30"/>
      <c r="E840" s="5"/>
      <c r="F840" s="30"/>
      <c r="G840" s="30"/>
      <c r="H840" s="30"/>
      <c r="I840" s="30"/>
      <c r="J840" s="30"/>
      <c r="K840" s="30"/>
      <c r="L840" s="30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30"/>
      <c r="B841" s="5"/>
      <c r="C841" s="5"/>
      <c r="D841" s="30"/>
      <c r="E841" s="5"/>
      <c r="F841" s="30"/>
      <c r="G841" s="30"/>
      <c r="H841" s="30"/>
      <c r="I841" s="30"/>
      <c r="J841" s="30"/>
      <c r="K841" s="30"/>
      <c r="L841" s="30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30"/>
      <c r="B842" s="5"/>
      <c r="C842" s="5"/>
      <c r="D842" s="30"/>
      <c r="E842" s="5"/>
      <c r="F842" s="30"/>
      <c r="G842" s="30"/>
      <c r="H842" s="30"/>
      <c r="I842" s="30"/>
      <c r="J842" s="30"/>
      <c r="K842" s="30"/>
      <c r="L842" s="30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30"/>
      <c r="B843" s="5"/>
      <c r="C843" s="5"/>
      <c r="D843" s="30"/>
      <c r="E843" s="5"/>
      <c r="F843" s="30"/>
      <c r="G843" s="30"/>
      <c r="H843" s="30"/>
      <c r="I843" s="30"/>
      <c r="J843" s="30"/>
      <c r="K843" s="30"/>
      <c r="L843" s="30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30"/>
      <c r="B844" s="5"/>
      <c r="C844" s="5"/>
      <c r="D844" s="30"/>
      <c r="E844" s="5"/>
      <c r="F844" s="30"/>
      <c r="G844" s="30"/>
      <c r="H844" s="30"/>
      <c r="I844" s="30"/>
      <c r="J844" s="30"/>
      <c r="K844" s="30"/>
      <c r="L844" s="30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30"/>
      <c r="B845" s="5"/>
      <c r="C845" s="5"/>
      <c r="D845" s="30"/>
      <c r="E845" s="5"/>
      <c r="F845" s="30"/>
      <c r="G845" s="30"/>
      <c r="H845" s="30"/>
      <c r="I845" s="30"/>
      <c r="J845" s="30"/>
      <c r="K845" s="30"/>
      <c r="L845" s="30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30"/>
      <c r="B846" s="5"/>
      <c r="C846" s="5"/>
      <c r="D846" s="30"/>
      <c r="E846" s="5"/>
      <c r="F846" s="30"/>
      <c r="G846" s="30"/>
      <c r="H846" s="30"/>
      <c r="I846" s="30"/>
      <c r="J846" s="30"/>
      <c r="K846" s="30"/>
      <c r="L846" s="30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30"/>
      <c r="B847" s="5"/>
      <c r="C847" s="5"/>
      <c r="D847" s="30"/>
      <c r="E847" s="5"/>
      <c r="F847" s="30"/>
      <c r="G847" s="30"/>
      <c r="H847" s="30"/>
      <c r="I847" s="30"/>
      <c r="J847" s="30"/>
      <c r="K847" s="30"/>
      <c r="L847" s="30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30"/>
      <c r="B848" s="5"/>
      <c r="C848" s="5"/>
      <c r="D848" s="30"/>
      <c r="E848" s="5"/>
      <c r="F848" s="30"/>
      <c r="G848" s="30"/>
      <c r="H848" s="30"/>
      <c r="I848" s="30"/>
      <c r="J848" s="30"/>
      <c r="K848" s="30"/>
      <c r="L848" s="30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30"/>
      <c r="B849" s="5"/>
      <c r="C849" s="5"/>
      <c r="D849" s="30"/>
      <c r="E849" s="5"/>
      <c r="F849" s="30"/>
      <c r="G849" s="30"/>
      <c r="H849" s="30"/>
      <c r="I849" s="30"/>
      <c r="J849" s="30"/>
      <c r="K849" s="30"/>
      <c r="L849" s="30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30"/>
      <c r="B850" s="5"/>
      <c r="C850" s="5"/>
      <c r="D850" s="30"/>
      <c r="E850" s="5"/>
      <c r="F850" s="30"/>
      <c r="G850" s="30"/>
      <c r="H850" s="30"/>
      <c r="I850" s="30"/>
      <c r="J850" s="30"/>
      <c r="K850" s="30"/>
      <c r="L850" s="30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30"/>
      <c r="B851" s="5"/>
      <c r="C851" s="5"/>
      <c r="D851" s="30"/>
      <c r="E851" s="5"/>
      <c r="F851" s="30"/>
      <c r="G851" s="30"/>
      <c r="H851" s="30"/>
      <c r="I851" s="30"/>
      <c r="J851" s="30"/>
      <c r="K851" s="30"/>
      <c r="L851" s="30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30"/>
      <c r="B852" s="5"/>
      <c r="C852" s="5"/>
      <c r="D852" s="30"/>
      <c r="E852" s="5"/>
      <c r="F852" s="30"/>
      <c r="G852" s="30"/>
      <c r="H852" s="30"/>
      <c r="I852" s="30"/>
      <c r="J852" s="30"/>
      <c r="K852" s="30"/>
      <c r="L852" s="30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30"/>
      <c r="B853" s="5"/>
      <c r="C853" s="5"/>
      <c r="D853" s="30"/>
      <c r="E853" s="5"/>
      <c r="F853" s="30"/>
      <c r="G853" s="30"/>
      <c r="H853" s="30"/>
      <c r="I853" s="30"/>
      <c r="J853" s="30"/>
      <c r="K853" s="30"/>
      <c r="L853" s="30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30"/>
      <c r="B854" s="5"/>
      <c r="C854" s="5"/>
      <c r="D854" s="30"/>
      <c r="E854" s="5"/>
      <c r="F854" s="30"/>
      <c r="G854" s="30"/>
      <c r="H854" s="30"/>
      <c r="I854" s="30"/>
      <c r="J854" s="30"/>
      <c r="K854" s="30"/>
      <c r="L854" s="30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30"/>
      <c r="B855" s="5"/>
      <c r="C855" s="5"/>
      <c r="D855" s="30"/>
      <c r="E855" s="5"/>
      <c r="F855" s="30"/>
      <c r="G855" s="30"/>
      <c r="H855" s="30"/>
      <c r="I855" s="30"/>
      <c r="J855" s="30"/>
      <c r="K855" s="30"/>
      <c r="L855" s="30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30"/>
      <c r="B856" s="5"/>
      <c r="C856" s="5"/>
      <c r="D856" s="30"/>
      <c r="E856" s="5"/>
      <c r="F856" s="30"/>
      <c r="G856" s="30"/>
      <c r="H856" s="30"/>
      <c r="I856" s="30"/>
      <c r="J856" s="30"/>
      <c r="K856" s="30"/>
      <c r="L856" s="30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30"/>
      <c r="B857" s="5"/>
      <c r="C857" s="5"/>
      <c r="D857" s="30"/>
      <c r="E857" s="5"/>
      <c r="F857" s="30"/>
      <c r="G857" s="30"/>
      <c r="H857" s="30"/>
      <c r="I857" s="30"/>
      <c r="J857" s="30"/>
      <c r="K857" s="30"/>
      <c r="L857" s="30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30"/>
      <c r="B858" s="5"/>
      <c r="C858" s="5"/>
      <c r="D858" s="30"/>
      <c r="E858" s="5"/>
      <c r="F858" s="30"/>
      <c r="G858" s="30"/>
      <c r="H858" s="30"/>
      <c r="I858" s="30"/>
      <c r="J858" s="30"/>
      <c r="K858" s="30"/>
      <c r="L858" s="30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30"/>
      <c r="B859" s="5"/>
      <c r="C859" s="5"/>
      <c r="D859" s="30"/>
      <c r="E859" s="5"/>
      <c r="F859" s="30"/>
      <c r="G859" s="30"/>
      <c r="H859" s="30"/>
      <c r="I859" s="30"/>
      <c r="J859" s="30"/>
      <c r="K859" s="30"/>
      <c r="L859" s="30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30"/>
      <c r="B860" s="5"/>
      <c r="C860" s="5"/>
      <c r="D860" s="30"/>
      <c r="E860" s="5"/>
      <c r="F860" s="30"/>
      <c r="G860" s="30"/>
      <c r="H860" s="30"/>
      <c r="I860" s="30"/>
      <c r="J860" s="30"/>
      <c r="K860" s="30"/>
      <c r="L860" s="30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30"/>
      <c r="B861" s="5"/>
      <c r="C861" s="5"/>
      <c r="D861" s="30"/>
      <c r="E861" s="5"/>
      <c r="F861" s="30"/>
      <c r="G861" s="30"/>
      <c r="H861" s="30"/>
      <c r="I861" s="30"/>
      <c r="J861" s="30"/>
      <c r="K861" s="30"/>
      <c r="L861" s="30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30"/>
      <c r="B862" s="5"/>
      <c r="C862" s="5"/>
      <c r="D862" s="30"/>
      <c r="E862" s="5"/>
      <c r="F862" s="30"/>
      <c r="G862" s="30"/>
      <c r="H862" s="30"/>
      <c r="I862" s="30"/>
      <c r="J862" s="30"/>
      <c r="K862" s="30"/>
      <c r="L862" s="30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30"/>
      <c r="B863" s="5"/>
      <c r="C863" s="5"/>
      <c r="D863" s="30"/>
      <c r="E863" s="5"/>
      <c r="F863" s="30"/>
      <c r="G863" s="30"/>
      <c r="H863" s="30"/>
      <c r="I863" s="30"/>
      <c r="J863" s="30"/>
      <c r="K863" s="30"/>
      <c r="L863" s="30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30"/>
      <c r="B864" s="5"/>
      <c r="C864" s="5"/>
      <c r="D864" s="30"/>
      <c r="E864" s="5"/>
      <c r="F864" s="30"/>
      <c r="G864" s="30"/>
      <c r="H864" s="30"/>
      <c r="I864" s="30"/>
      <c r="J864" s="30"/>
      <c r="K864" s="30"/>
      <c r="L864" s="30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30"/>
      <c r="B865" s="5"/>
      <c r="C865" s="5"/>
      <c r="D865" s="30"/>
      <c r="E865" s="5"/>
      <c r="F865" s="30"/>
      <c r="G865" s="30"/>
      <c r="H865" s="30"/>
      <c r="I865" s="30"/>
      <c r="J865" s="30"/>
      <c r="K865" s="30"/>
      <c r="L865" s="30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30"/>
      <c r="B866" s="5"/>
      <c r="C866" s="5"/>
      <c r="D866" s="30"/>
      <c r="E866" s="5"/>
      <c r="F866" s="30"/>
      <c r="G866" s="30"/>
      <c r="H866" s="30"/>
      <c r="I866" s="30"/>
      <c r="J866" s="30"/>
      <c r="K866" s="30"/>
      <c r="L866" s="30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30"/>
      <c r="B867" s="5"/>
      <c r="C867" s="5"/>
      <c r="D867" s="30"/>
      <c r="E867" s="5"/>
      <c r="F867" s="30"/>
      <c r="G867" s="30"/>
      <c r="H867" s="30"/>
      <c r="I867" s="30"/>
      <c r="J867" s="30"/>
      <c r="K867" s="30"/>
      <c r="L867" s="30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30"/>
      <c r="B868" s="5"/>
      <c r="C868" s="5"/>
      <c r="D868" s="30"/>
      <c r="E868" s="5"/>
      <c r="F868" s="30"/>
      <c r="G868" s="30"/>
      <c r="H868" s="30"/>
      <c r="I868" s="30"/>
      <c r="J868" s="30"/>
      <c r="K868" s="30"/>
      <c r="L868" s="30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30"/>
      <c r="B869" s="5"/>
      <c r="C869" s="5"/>
      <c r="D869" s="30"/>
      <c r="E869" s="5"/>
      <c r="F869" s="30"/>
      <c r="G869" s="30"/>
      <c r="H869" s="30"/>
      <c r="I869" s="30"/>
      <c r="J869" s="30"/>
      <c r="K869" s="30"/>
      <c r="L869" s="30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30"/>
      <c r="B870" s="5"/>
      <c r="C870" s="5"/>
      <c r="D870" s="30"/>
      <c r="E870" s="5"/>
      <c r="F870" s="30"/>
      <c r="G870" s="30"/>
      <c r="H870" s="30"/>
      <c r="I870" s="30"/>
      <c r="J870" s="30"/>
      <c r="K870" s="30"/>
      <c r="L870" s="30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30"/>
      <c r="B871" s="5"/>
      <c r="C871" s="5"/>
      <c r="D871" s="30"/>
      <c r="E871" s="5"/>
      <c r="F871" s="30"/>
      <c r="G871" s="30"/>
      <c r="H871" s="30"/>
      <c r="I871" s="30"/>
      <c r="J871" s="30"/>
      <c r="K871" s="30"/>
      <c r="L871" s="30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30"/>
      <c r="B872" s="5"/>
      <c r="C872" s="5"/>
      <c r="D872" s="30"/>
      <c r="E872" s="5"/>
      <c r="F872" s="30"/>
      <c r="G872" s="30"/>
      <c r="H872" s="30"/>
      <c r="I872" s="30"/>
      <c r="J872" s="30"/>
      <c r="K872" s="30"/>
      <c r="L872" s="30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30"/>
      <c r="B873" s="5"/>
      <c r="C873" s="5"/>
      <c r="D873" s="30"/>
      <c r="E873" s="5"/>
      <c r="F873" s="30"/>
      <c r="G873" s="30"/>
      <c r="H873" s="30"/>
      <c r="I873" s="30"/>
      <c r="J873" s="30"/>
      <c r="K873" s="30"/>
      <c r="L873" s="30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30"/>
      <c r="B874" s="5"/>
      <c r="C874" s="5"/>
      <c r="D874" s="30"/>
      <c r="E874" s="5"/>
      <c r="F874" s="30"/>
      <c r="G874" s="30"/>
      <c r="H874" s="30"/>
      <c r="I874" s="30"/>
      <c r="J874" s="30"/>
      <c r="K874" s="30"/>
      <c r="L874" s="30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30"/>
      <c r="B875" s="5"/>
      <c r="C875" s="5"/>
      <c r="D875" s="30"/>
      <c r="E875" s="5"/>
      <c r="F875" s="30"/>
      <c r="G875" s="30"/>
      <c r="H875" s="30"/>
      <c r="I875" s="30"/>
      <c r="J875" s="30"/>
      <c r="K875" s="30"/>
      <c r="L875" s="30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30"/>
      <c r="B876" s="5"/>
      <c r="C876" s="5"/>
      <c r="D876" s="30"/>
      <c r="E876" s="5"/>
      <c r="F876" s="30"/>
      <c r="G876" s="30"/>
      <c r="H876" s="30"/>
      <c r="I876" s="30"/>
      <c r="J876" s="30"/>
      <c r="K876" s="30"/>
      <c r="L876" s="30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30"/>
      <c r="B877" s="5"/>
      <c r="C877" s="5"/>
      <c r="D877" s="30"/>
      <c r="E877" s="5"/>
      <c r="F877" s="30"/>
      <c r="G877" s="30"/>
      <c r="H877" s="30"/>
      <c r="I877" s="30"/>
      <c r="J877" s="30"/>
      <c r="K877" s="30"/>
      <c r="L877" s="30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30"/>
      <c r="B878" s="5"/>
      <c r="C878" s="5"/>
      <c r="D878" s="30"/>
      <c r="E878" s="5"/>
      <c r="F878" s="30"/>
      <c r="G878" s="30"/>
      <c r="H878" s="30"/>
      <c r="I878" s="30"/>
      <c r="J878" s="30"/>
      <c r="K878" s="30"/>
      <c r="L878" s="30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30"/>
      <c r="B879" s="5"/>
      <c r="C879" s="5"/>
      <c r="D879" s="30"/>
      <c r="E879" s="5"/>
      <c r="F879" s="30"/>
      <c r="G879" s="30"/>
      <c r="H879" s="30"/>
      <c r="I879" s="30"/>
      <c r="J879" s="30"/>
      <c r="K879" s="30"/>
      <c r="L879" s="30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30"/>
      <c r="B880" s="5"/>
      <c r="C880" s="5"/>
      <c r="D880" s="30"/>
      <c r="E880" s="5"/>
      <c r="F880" s="30"/>
      <c r="G880" s="30"/>
      <c r="H880" s="30"/>
      <c r="I880" s="30"/>
      <c r="J880" s="30"/>
      <c r="K880" s="30"/>
      <c r="L880" s="30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30"/>
      <c r="B881" s="5"/>
      <c r="C881" s="5"/>
      <c r="D881" s="30"/>
      <c r="E881" s="5"/>
      <c r="F881" s="30"/>
      <c r="G881" s="30"/>
      <c r="H881" s="30"/>
      <c r="I881" s="30"/>
      <c r="J881" s="30"/>
      <c r="K881" s="30"/>
      <c r="L881" s="30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30"/>
      <c r="B882" s="5"/>
      <c r="C882" s="5"/>
      <c r="D882" s="30"/>
      <c r="E882" s="5"/>
      <c r="F882" s="30"/>
      <c r="G882" s="30"/>
      <c r="H882" s="30"/>
      <c r="I882" s="30"/>
      <c r="J882" s="30"/>
      <c r="K882" s="30"/>
      <c r="L882" s="30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30"/>
      <c r="B883" s="5"/>
      <c r="C883" s="5"/>
      <c r="D883" s="30"/>
      <c r="E883" s="5"/>
      <c r="F883" s="30"/>
      <c r="G883" s="30"/>
      <c r="H883" s="30"/>
      <c r="I883" s="30"/>
      <c r="J883" s="30"/>
      <c r="K883" s="30"/>
      <c r="L883" s="30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30"/>
      <c r="B884" s="5"/>
      <c r="C884" s="5"/>
      <c r="D884" s="30"/>
      <c r="E884" s="5"/>
      <c r="F884" s="30"/>
      <c r="G884" s="30"/>
      <c r="H884" s="30"/>
      <c r="I884" s="30"/>
      <c r="J884" s="30"/>
      <c r="K884" s="30"/>
      <c r="L884" s="30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30"/>
      <c r="B885" s="5"/>
      <c r="C885" s="5"/>
      <c r="D885" s="30"/>
      <c r="E885" s="5"/>
      <c r="F885" s="30"/>
      <c r="G885" s="30"/>
      <c r="H885" s="30"/>
      <c r="I885" s="30"/>
      <c r="J885" s="30"/>
      <c r="K885" s="30"/>
      <c r="L885" s="30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30"/>
      <c r="B886" s="5"/>
      <c r="C886" s="5"/>
      <c r="D886" s="30"/>
      <c r="E886" s="5"/>
      <c r="F886" s="30"/>
      <c r="G886" s="30"/>
      <c r="H886" s="30"/>
      <c r="I886" s="30"/>
      <c r="J886" s="30"/>
      <c r="K886" s="30"/>
      <c r="L886" s="30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30"/>
      <c r="B887" s="5"/>
      <c r="C887" s="5"/>
      <c r="D887" s="30"/>
      <c r="E887" s="5"/>
      <c r="F887" s="30"/>
      <c r="G887" s="30"/>
      <c r="H887" s="30"/>
      <c r="I887" s="30"/>
      <c r="J887" s="30"/>
      <c r="K887" s="30"/>
      <c r="L887" s="30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30"/>
      <c r="B888" s="5"/>
      <c r="C888" s="5"/>
      <c r="D888" s="30"/>
      <c r="E888" s="5"/>
      <c r="F888" s="30"/>
      <c r="G888" s="30"/>
      <c r="H888" s="30"/>
      <c r="I888" s="30"/>
      <c r="J888" s="30"/>
      <c r="K888" s="30"/>
      <c r="L888" s="30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30"/>
      <c r="B889" s="5"/>
      <c r="C889" s="5"/>
      <c r="D889" s="30"/>
      <c r="E889" s="5"/>
      <c r="F889" s="30"/>
      <c r="G889" s="30"/>
      <c r="H889" s="30"/>
      <c r="I889" s="30"/>
      <c r="J889" s="30"/>
      <c r="K889" s="30"/>
      <c r="L889" s="30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30"/>
      <c r="B890" s="5"/>
      <c r="C890" s="5"/>
      <c r="D890" s="30"/>
      <c r="E890" s="5"/>
      <c r="F890" s="30"/>
      <c r="G890" s="30"/>
      <c r="H890" s="30"/>
      <c r="I890" s="30"/>
      <c r="J890" s="30"/>
      <c r="K890" s="30"/>
      <c r="L890" s="30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30"/>
      <c r="B891" s="5"/>
      <c r="C891" s="5"/>
      <c r="D891" s="30"/>
      <c r="E891" s="5"/>
      <c r="F891" s="30"/>
      <c r="G891" s="30"/>
      <c r="H891" s="30"/>
      <c r="I891" s="30"/>
      <c r="J891" s="30"/>
      <c r="K891" s="30"/>
      <c r="L891" s="30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30"/>
      <c r="B892" s="5"/>
      <c r="C892" s="5"/>
      <c r="D892" s="30"/>
      <c r="E892" s="5"/>
      <c r="F892" s="30"/>
      <c r="G892" s="30"/>
      <c r="H892" s="30"/>
      <c r="I892" s="30"/>
      <c r="J892" s="30"/>
      <c r="K892" s="30"/>
      <c r="L892" s="30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30"/>
      <c r="B893" s="5"/>
      <c r="C893" s="5"/>
      <c r="D893" s="30"/>
      <c r="E893" s="5"/>
      <c r="F893" s="30"/>
      <c r="G893" s="30"/>
      <c r="H893" s="30"/>
      <c r="I893" s="30"/>
      <c r="J893" s="30"/>
      <c r="K893" s="30"/>
      <c r="L893" s="30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30"/>
      <c r="B894" s="5"/>
      <c r="C894" s="5"/>
      <c r="D894" s="30"/>
      <c r="E894" s="5"/>
      <c r="F894" s="30"/>
      <c r="G894" s="30"/>
      <c r="H894" s="30"/>
      <c r="I894" s="30"/>
      <c r="J894" s="30"/>
      <c r="K894" s="30"/>
      <c r="L894" s="30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30"/>
      <c r="B895" s="5"/>
      <c r="C895" s="5"/>
      <c r="D895" s="30"/>
      <c r="E895" s="5"/>
      <c r="F895" s="30"/>
      <c r="G895" s="30"/>
      <c r="H895" s="30"/>
      <c r="I895" s="30"/>
      <c r="J895" s="30"/>
      <c r="K895" s="30"/>
      <c r="L895" s="30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30"/>
      <c r="B896" s="5"/>
      <c r="C896" s="5"/>
      <c r="D896" s="30"/>
      <c r="E896" s="5"/>
      <c r="F896" s="30"/>
      <c r="G896" s="30"/>
      <c r="H896" s="30"/>
      <c r="I896" s="30"/>
      <c r="J896" s="30"/>
      <c r="K896" s="30"/>
      <c r="L896" s="30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30"/>
      <c r="B897" s="5"/>
      <c r="C897" s="5"/>
      <c r="D897" s="30"/>
      <c r="E897" s="5"/>
      <c r="F897" s="30"/>
      <c r="G897" s="30"/>
      <c r="H897" s="30"/>
      <c r="I897" s="30"/>
      <c r="J897" s="30"/>
      <c r="K897" s="30"/>
      <c r="L897" s="30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30"/>
      <c r="B898" s="5"/>
      <c r="C898" s="5"/>
      <c r="D898" s="30"/>
      <c r="E898" s="5"/>
      <c r="F898" s="30"/>
      <c r="G898" s="30"/>
      <c r="H898" s="30"/>
      <c r="I898" s="30"/>
      <c r="J898" s="30"/>
      <c r="K898" s="30"/>
      <c r="L898" s="30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30"/>
      <c r="B899" s="5"/>
      <c r="C899" s="5"/>
      <c r="D899" s="30"/>
      <c r="E899" s="5"/>
      <c r="F899" s="30"/>
      <c r="G899" s="30"/>
      <c r="H899" s="30"/>
      <c r="I899" s="30"/>
      <c r="J899" s="30"/>
      <c r="K899" s="30"/>
      <c r="L899" s="30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30"/>
      <c r="B900" s="5"/>
      <c r="C900" s="5"/>
      <c r="D900" s="30"/>
      <c r="E900" s="5"/>
      <c r="F900" s="30"/>
      <c r="G900" s="30"/>
      <c r="H900" s="30"/>
      <c r="I900" s="30"/>
      <c r="J900" s="30"/>
      <c r="K900" s="30"/>
      <c r="L900" s="30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30"/>
      <c r="B901" s="5"/>
      <c r="C901" s="5"/>
      <c r="D901" s="30"/>
      <c r="E901" s="5"/>
      <c r="F901" s="30"/>
      <c r="G901" s="30"/>
      <c r="H901" s="30"/>
      <c r="I901" s="30"/>
      <c r="J901" s="30"/>
      <c r="K901" s="30"/>
      <c r="L901" s="30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30"/>
      <c r="B902" s="5"/>
      <c r="C902" s="5"/>
      <c r="D902" s="30"/>
      <c r="E902" s="5"/>
      <c r="F902" s="30"/>
      <c r="G902" s="30"/>
      <c r="H902" s="30"/>
      <c r="I902" s="30"/>
      <c r="J902" s="30"/>
      <c r="K902" s="30"/>
      <c r="L902" s="30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30"/>
      <c r="B903" s="5"/>
      <c r="C903" s="5"/>
      <c r="D903" s="30"/>
      <c r="E903" s="5"/>
      <c r="F903" s="30"/>
      <c r="G903" s="30"/>
      <c r="H903" s="30"/>
      <c r="I903" s="30"/>
      <c r="J903" s="30"/>
      <c r="K903" s="30"/>
      <c r="L903" s="30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30"/>
      <c r="B904" s="5"/>
      <c r="C904" s="5"/>
      <c r="D904" s="30"/>
      <c r="E904" s="5"/>
      <c r="F904" s="30"/>
      <c r="G904" s="30"/>
      <c r="H904" s="30"/>
      <c r="I904" s="30"/>
      <c r="J904" s="30"/>
      <c r="K904" s="30"/>
      <c r="L904" s="30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30"/>
      <c r="B905" s="5"/>
      <c r="C905" s="5"/>
      <c r="D905" s="30"/>
      <c r="E905" s="5"/>
      <c r="F905" s="30"/>
      <c r="G905" s="30"/>
      <c r="H905" s="30"/>
      <c r="I905" s="30"/>
      <c r="J905" s="30"/>
      <c r="K905" s="30"/>
      <c r="L905" s="30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30"/>
      <c r="B906" s="5"/>
      <c r="C906" s="5"/>
      <c r="D906" s="30"/>
      <c r="E906" s="5"/>
      <c r="F906" s="30"/>
      <c r="G906" s="30"/>
      <c r="H906" s="30"/>
      <c r="I906" s="30"/>
      <c r="J906" s="30"/>
      <c r="K906" s="30"/>
      <c r="L906" s="30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30"/>
      <c r="B907" s="5"/>
      <c r="C907" s="5"/>
      <c r="D907" s="30"/>
      <c r="E907" s="5"/>
      <c r="F907" s="30"/>
      <c r="G907" s="30"/>
      <c r="H907" s="30"/>
      <c r="I907" s="30"/>
      <c r="J907" s="30"/>
      <c r="K907" s="30"/>
      <c r="L907" s="30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30"/>
      <c r="B908" s="5"/>
      <c r="C908" s="5"/>
      <c r="D908" s="30"/>
      <c r="E908" s="5"/>
      <c r="F908" s="30"/>
      <c r="G908" s="30"/>
      <c r="H908" s="30"/>
      <c r="I908" s="30"/>
      <c r="J908" s="30"/>
      <c r="K908" s="30"/>
      <c r="L908" s="30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30"/>
      <c r="B909" s="5"/>
      <c r="C909" s="5"/>
      <c r="D909" s="30"/>
      <c r="E909" s="5"/>
      <c r="F909" s="30"/>
      <c r="G909" s="30"/>
      <c r="H909" s="30"/>
      <c r="I909" s="30"/>
      <c r="J909" s="30"/>
      <c r="K909" s="30"/>
      <c r="L909" s="30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30"/>
      <c r="B910" s="5"/>
      <c r="C910" s="5"/>
      <c r="D910" s="30"/>
      <c r="E910" s="5"/>
      <c r="F910" s="30"/>
      <c r="G910" s="30"/>
      <c r="H910" s="30"/>
      <c r="I910" s="30"/>
      <c r="J910" s="30"/>
      <c r="K910" s="30"/>
      <c r="L910" s="30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30"/>
      <c r="B911" s="5"/>
      <c r="C911" s="5"/>
      <c r="D911" s="30"/>
      <c r="E911" s="5"/>
      <c r="F911" s="30"/>
      <c r="G911" s="30"/>
      <c r="H911" s="30"/>
      <c r="I911" s="30"/>
      <c r="J911" s="30"/>
      <c r="K911" s="30"/>
      <c r="L911" s="30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30"/>
      <c r="B912" s="5"/>
      <c r="C912" s="5"/>
      <c r="D912" s="30"/>
      <c r="E912" s="5"/>
      <c r="F912" s="30"/>
      <c r="G912" s="30"/>
      <c r="H912" s="30"/>
      <c r="I912" s="30"/>
      <c r="J912" s="30"/>
      <c r="K912" s="30"/>
      <c r="L912" s="30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30"/>
      <c r="B913" s="5"/>
      <c r="C913" s="5"/>
      <c r="D913" s="30"/>
      <c r="E913" s="5"/>
      <c r="F913" s="30"/>
      <c r="G913" s="30"/>
      <c r="H913" s="30"/>
      <c r="I913" s="30"/>
      <c r="J913" s="30"/>
      <c r="K913" s="30"/>
      <c r="L913" s="30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30"/>
      <c r="B914" s="5"/>
      <c r="C914" s="5"/>
      <c r="D914" s="30"/>
      <c r="E914" s="5"/>
      <c r="F914" s="30"/>
      <c r="G914" s="30"/>
      <c r="H914" s="30"/>
      <c r="I914" s="30"/>
      <c r="J914" s="30"/>
      <c r="K914" s="30"/>
      <c r="L914" s="30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30"/>
      <c r="B915" s="5"/>
      <c r="C915" s="5"/>
      <c r="D915" s="30"/>
      <c r="E915" s="5"/>
      <c r="F915" s="30"/>
      <c r="G915" s="30"/>
      <c r="H915" s="30"/>
      <c r="I915" s="30"/>
      <c r="J915" s="30"/>
      <c r="K915" s="30"/>
      <c r="L915" s="30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30"/>
      <c r="B916" s="5"/>
      <c r="C916" s="5"/>
      <c r="D916" s="30"/>
      <c r="E916" s="5"/>
      <c r="F916" s="30"/>
      <c r="G916" s="30"/>
      <c r="H916" s="30"/>
      <c r="I916" s="30"/>
      <c r="J916" s="30"/>
      <c r="K916" s="30"/>
      <c r="L916" s="30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30"/>
      <c r="B917" s="5"/>
      <c r="C917" s="5"/>
      <c r="D917" s="30"/>
      <c r="E917" s="5"/>
      <c r="F917" s="30"/>
      <c r="G917" s="30"/>
      <c r="H917" s="30"/>
      <c r="I917" s="30"/>
      <c r="J917" s="30"/>
      <c r="K917" s="30"/>
      <c r="L917" s="30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30"/>
      <c r="B918" s="5"/>
      <c r="C918" s="5"/>
      <c r="D918" s="30"/>
      <c r="E918" s="5"/>
      <c r="F918" s="30"/>
      <c r="G918" s="30"/>
      <c r="H918" s="30"/>
      <c r="I918" s="30"/>
      <c r="J918" s="30"/>
      <c r="K918" s="30"/>
      <c r="L918" s="30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30"/>
      <c r="B919" s="5"/>
      <c r="C919" s="5"/>
      <c r="D919" s="30"/>
      <c r="E919" s="5"/>
      <c r="F919" s="30"/>
      <c r="G919" s="30"/>
      <c r="H919" s="30"/>
      <c r="I919" s="30"/>
      <c r="J919" s="30"/>
      <c r="K919" s="30"/>
      <c r="L919" s="30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30"/>
      <c r="B920" s="5"/>
      <c r="C920" s="5"/>
      <c r="D920" s="30"/>
      <c r="E920" s="5"/>
      <c r="F920" s="30"/>
      <c r="G920" s="30"/>
      <c r="H920" s="30"/>
      <c r="I920" s="30"/>
      <c r="J920" s="30"/>
      <c r="K920" s="30"/>
      <c r="L920" s="30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30"/>
      <c r="B921" s="5"/>
      <c r="C921" s="5"/>
      <c r="D921" s="30"/>
      <c r="E921" s="5"/>
      <c r="F921" s="30"/>
      <c r="G921" s="30"/>
      <c r="H921" s="30"/>
      <c r="I921" s="30"/>
      <c r="J921" s="30"/>
      <c r="K921" s="30"/>
      <c r="L921" s="30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30"/>
      <c r="B922" s="5"/>
      <c r="C922" s="5"/>
      <c r="D922" s="30"/>
      <c r="E922" s="5"/>
      <c r="F922" s="30"/>
      <c r="G922" s="30"/>
      <c r="H922" s="30"/>
      <c r="I922" s="30"/>
      <c r="J922" s="30"/>
      <c r="K922" s="30"/>
      <c r="L922" s="30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30"/>
      <c r="B923" s="5"/>
      <c r="C923" s="5"/>
      <c r="D923" s="30"/>
      <c r="E923" s="5"/>
      <c r="F923" s="30"/>
      <c r="G923" s="30"/>
      <c r="H923" s="30"/>
      <c r="I923" s="30"/>
      <c r="J923" s="30"/>
      <c r="K923" s="30"/>
      <c r="L923" s="30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30"/>
      <c r="B924" s="5"/>
      <c r="C924" s="5"/>
      <c r="D924" s="30"/>
      <c r="E924" s="5"/>
      <c r="F924" s="30"/>
      <c r="G924" s="30"/>
      <c r="H924" s="30"/>
      <c r="I924" s="30"/>
      <c r="J924" s="30"/>
      <c r="K924" s="30"/>
      <c r="L924" s="30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30"/>
      <c r="B925" s="5"/>
      <c r="C925" s="5"/>
      <c r="D925" s="30"/>
      <c r="E925" s="5"/>
      <c r="F925" s="30"/>
      <c r="G925" s="30"/>
      <c r="H925" s="30"/>
      <c r="I925" s="30"/>
      <c r="J925" s="30"/>
      <c r="K925" s="30"/>
      <c r="L925" s="30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30"/>
      <c r="B926" s="5"/>
      <c r="C926" s="5"/>
      <c r="D926" s="30"/>
      <c r="E926" s="5"/>
      <c r="F926" s="30"/>
      <c r="G926" s="30"/>
      <c r="H926" s="30"/>
      <c r="I926" s="30"/>
      <c r="J926" s="30"/>
      <c r="K926" s="30"/>
      <c r="L926" s="30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30"/>
      <c r="B927" s="5"/>
      <c r="C927" s="5"/>
      <c r="D927" s="30"/>
      <c r="E927" s="5"/>
      <c r="F927" s="30"/>
      <c r="G927" s="30"/>
      <c r="H927" s="30"/>
      <c r="I927" s="30"/>
      <c r="J927" s="30"/>
      <c r="K927" s="30"/>
      <c r="L927" s="30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30"/>
      <c r="B928" s="5"/>
      <c r="C928" s="5"/>
      <c r="D928" s="30"/>
      <c r="E928" s="5"/>
      <c r="F928" s="30"/>
      <c r="G928" s="30"/>
      <c r="H928" s="30"/>
      <c r="I928" s="30"/>
      <c r="J928" s="30"/>
      <c r="K928" s="30"/>
      <c r="L928" s="30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30"/>
      <c r="B929" s="5"/>
      <c r="C929" s="5"/>
      <c r="D929" s="30"/>
      <c r="E929" s="5"/>
      <c r="F929" s="30"/>
      <c r="G929" s="30"/>
      <c r="H929" s="30"/>
      <c r="I929" s="30"/>
      <c r="J929" s="30"/>
      <c r="K929" s="30"/>
      <c r="L929" s="30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30"/>
      <c r="B930" s="5"/>
      <c r="C930" s="5"/>
      <c r="D930" s="30"/>
      <c r="E930" s="5"/>
      <c r="F930" s="30"/>
      <c r="G930" s="30"/>
      <c r="H930" s="30"/>
      <c r="I930" s="30"/>
      <c r="J930" s="30"/>
      <c r="K930" s="30"/>
      <c r="L930" s="30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30"/>
      <c r="B931" s="5"/>
      <c r="C931" s="5"/>
      <c r="D931" s="30"/>
      <c r="E931" s="5"/>
      <c r="F931" s="30"/>
      <c r="G931" s="30"/>
      <c r="H931" s="30"/>
      <c r="I931" s="30"/>
      <c r="J931" s="30"/>
      <c r="K931" s="30"/>
      <c r="L931" s="30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30"/>
      <c r="B932" s="5"/>
      <c r="C932" s="5"/>
      <c r="D932" s="30"/>
      <c r="E932" s="5"/>
      <c r="F932" s="30"/>
      <c r="G932" s="30"/>
      <c r="H932" s="30"/>
      <c r="I932" s="30"/>
      <c r="J932" s="30"/>
      <c r="K932" s="30"/>
      <c r="L932" s="30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30"/>
      <c r="B933" s="5"/>
      <c r="C933" s="5"/>
      <c r="D933" s="30"/>
      <c r="E933" s="5"/>
      <c r="F933" s="30"/>
      <c r="G933" s="30"/>
      <c r="H933" s="30"/>
      <c r="I933" s="30"/>
      <c r="J933" s="30"/>
      <c r="K933" s="30"/>
      <c r="L933" s="30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30"/>
      <c r="B934" s="5"/>
      <c r="C934" s="5"/>
      <c r="D934" s="30"/>
      <c r="E934" s="5"/>
      <c r="F934" s="30"/>
      <c r="G934" s="30"/>
      <c r="H934" s="30"/>
      <c r="I934" s="30"/>
      <c r="J934" s="30"/>
      <c r="K934" s="30"/>
      <c r="L934" s="30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30"/>
      <c r="B935" s="5"/>
      <c r="C935" s="5"/>
      <c r="D935" s="30"/>
      <c r="E935" s="5"/>
      <c r="F935" s="30"/>
      <c r="G935" s="30"/>
      <c r="H935" s="30"/>
      <c r="I935" s="30"/>
      <c r="J935" s="30"/>
      <c r="K935" s="30"/>
      <c r="L935" s="30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30"/>
      <c r="B936" s="5"/>
      <c r="C936" s="5"/>
      <c r="D936" s="30"/>
      <c r="E936" s="5"/>
      <c r="F936" s="30"/>
      <c r="G936" s="30"/>
      <c r="H936" s="30"/>
      <c r="I936" s="30"/>
      <c r="J936" s="30"/>
      <c r="K936" s="30"/>
      <c r="L936" s="30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30"/>
      <c r="B937" s="5"/>
      <c r="C937" s="5"/>
      <c r="D937" s="30"/>
      <c r="E937" s="5"/>
      <c r="F937" s="30"/>
      <c r="G937" s="30"/>
      <c r="H937" s="30"/>
      <c r="I937" s="30"/>
      <c r="J937" s="30"/>
      <c r="K937" s="30"/>
      <c r="L937" s="30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30"/>
      <c r="B938" s="5"/>
      <c r="C938" s="5"/>
      <c r="D938" s="30"/>
      <c r="E938" s="5"/>
      <c r="F938" s="30"/>
      <c r="G938" s="30"/>
      <c r="H938" s="30"/>
      <c r="I938" s="30"/>
      <c r="J938" s="30"/>
      <c r="K938" s="30"/>
      <c r="L938" s="30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30"/>
      <c r="B939" s="5"/>
      <c r="C939" s="5"/>
      <c r="D939" s="30"/>
      <c r="E939" s="5"/>
      <c r="F939" s="30"/>
      <c r="G939" s="30"/>
      <c r="H939" s="30"/>
      <c r="I939" s="30"/>
      <c r="J939" s="30"/>
      <c r="K939" s="30"/>
      <c r="L939" s="30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30"/>
      <c r="B940" s="5"/>
      <c r="C940" s="5"/>
      <c r="D940" s="30"/>
      <c r="E940" s="5"/>
      <c r="F940" s="30"/>
      <c r="G940" s="30"/>
      <c r="H940" s="30"/>
      <c r="I940" s="30"/>
      <c r="J940" s="30"/>
      <c r="K940" s="30"/>
      <c r="L940" s="30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30"/>
      <c r="B941" s="5"/>
      <c r="C941" s="5"/>
      <c r="D941" s="30"/>
      <c r="E941" s="5"/>
      <c r="F941" s="30"/>
      <c r="G941" s="30"/>
      <c r="H941" s="30"/>
      <c r="I941" s="30"/>
      <c r="J941" s="30"/>
      <c r="K941" s="30"/>
      <c r="L941" s="30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30"/>
      <c r="B942" s="5"/>
      <c r="C942" s="5"/>
      <c r="D942" s="30"/>
      <c r="E942" s="5"/>
      <c r="F942" s="30"/>
      <c r="G942" s="30"/>
      <c r="H942" s="30"/>
      <c r="I942" s="30"/>
      <c r="J942" s="30"/>
      <c r="K942" s="30"/>
      <c r="L942" s="30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30"/>
      <c r="B943" s="5"/>
      <c r="C943" s="5"/>
      <c r="D943" s="30"/>
      <c r="E943" s="5"/>
      <c r="F943" s="30"/>
      <c r="G943" s="30"/>
      <c r="H943" s="30"/>
      <c r="I943" s="30"/>
      <c r="J943" s="30"/>
      <c r="K943" s="30"/>
      <c r="L943" s="30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30"/>
      <c r="B944" s="5"/>
      <c r="C944" s="5"/>
      <c r="D944" s="30"/>
      <c r="E944" s="5"/>
      <c r="F944" s="30"/>
      <c r="G944" s="30"/>
      <c r="H944" s="30"/>
      <c r="I944" s="30"/>
      <c r="J944" s="30"/>
      <c r="K944" s="30"/>
      <c r="L944" s="30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30"/>
      <c r="B945" s="5"/>
      <c r="C945" s="5"/>
      <c r="D945" s="30"/>
      <c r="E945" s="5"/>
      <c r="F945" s="30"/>
      <c r="G945" s="30"/>
      <c r="H945" s="30"/>
      <c r="I945" s="30"/>
      <c r="J945" s="30"/>
      <c r="K945" s="30"/>
      <c r="L945" s="30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30"/>
      <c r="B946" s="5"/>
      <c r="C946" s="5"/>
      <c r="D946" s="30"/>
      <c r="E946" s="5"/>
      <c r="F946" s="30"/>
      <c r="G946" s="30"/>
      <c r="H946" s="30"/>
      <c r="I946" s="30"/>
      <c r="J946" s="30"/>
      <c r="K946" s="30"/>
      <c r="L946" s="30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30"/>
      <c r="B947" s="5"/>
      <c r="C947" s="5"/>
      <c r="D947" s="30"/>
      <c r="E947" s="5"/>
      <c r="F947" s="30"/>
      <c r="G947" s="30"/>
      <c r="H947" s="30"/>
      <c r="I947" s="30"/>
      <c r="J947" s="30"/>
      <c r="K947" s="30"/>
      <c r="L947" s="30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30"/>
      <c r="B948" s="5"/>
      <c r="C948" s="5"/>
      <c r="D948" s="30"/>
      <c r="E948" s="5"/>
      <c r="F948" s="30"/>
      <c r="G948" s="30"/>
      <c r="H948" s="30"/>
      <c r="I948" s="30"/>
      <c r="J948" s="30"/>
      <c r="K948" s="30"/>
      <c r="L948" s="30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30"/>
      <c r="B949" s="5"/>
      <c r="C949" s="5"/>
      <c r="D949" s="30"/>
      <c r="E949" s="5"/>
      <c r="F949" s="30"/>
      <c r="G949" s="30"/>
      <c r="H949" s="30"/>
      <c r="I949" s="30"/>
      <c r="J949" s="30"/>
      <c r="K949" s="30"/>
      <c r="L949" s="30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30"/>
      <c r="B950" s="5"/>
      <c r="C950" s="5"/>
      <c r="D950" s="30"/>
      <c r="E950" s="5"/>
      <c r="F950" s="30"/>
      <c r="G950" s="30"/>
      <c r="H950" s="30"/>
      <c r="I950" s="30"/>
      <c r="J950" s="30"/>
      <c r="K950" s="30"/>
      <c r="L950" s="30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30"/>
      <c r="B951" s="5"/>
      <c r="C951" s="5"/>
      <c r="D951" s="30"/>
      <c r="E951" s="5"/>
      <c r="F951" s="30"/>
      <c r="G951" s="30"/>
      <c r="H951" s="30"/>
      <c r="I951" s="30"/>
      <c r="J951" s="30"/>
      <c r="K951" s="30"/>
      <c r="L951" s="30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30"/>
      <c r="B952" s="5"/>
      <c r="C952" s="5"/>
      <c r="D952" s="30"/>
      <c r="E952" s="5"/>
      <c r="F952" s="30"/>
      <c r="G952" s="30"/>
      <c r="H952" s="30"/>
      <c r="I952" s="30"/>
      <c r="J952" s="30"/>
      <c r="K952" s="30"/>
      <c r="L952" s="30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30"/>
      <c r="B953" s="5"/>
      <c r="C953" s="5"/>
      <c r="D953" s="30"/>
      <c r="E953" s="5"/>
      <c r="F953" s="30"/>
      <c r="G953" s="30"/>
      <c r="H953" s="30"/>
      <c r="I953" s="30"/>
      <c r="J953" s="30"/>
      <c r="K953" s="30"/>
      <c r="L953" s="30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30"/>
      <c r="B954" s="5"/>
      <c r="C954" s="5"/>
      <c r="D954" s="30"/>
      <c r="E954" s="5"/>
      <c r="F954" s="30"/>
      <c r="G954" s="30"/>
      <c r="H954" s="30"/>
      <c r="I954" s="30"/>
      <c r="J954" s="30"/>
      <c r="K954" s="30"/>
      <c r="L954" s="30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30"/>
      <c r="B955" s="5"/>
      <c r="C955" s="5"/>
      <c r="D955" s="30"/>
      <c r="E955" s="5"/>
      <c r="F955" s="30"/>
      <c r="G955" s="30"/>
      <c r="H955" s="30"/>
      <c r="I955" s="30"/>
      <c r="J955" s="30"/>
      <c r="K955" s="30"/>
      <c r="L955" s="30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30"/>
      <c r="B956" s="5"/>
      <c r="C956" s="5"/>
      <c r="D956" s="30"/>
      <c r="E956" s="5"/>
      <c r="F956" s="30"/>
      <c r="G956" s="30"/>
      <c r="H956" s="30"/>
      <c r="I956" s="30"/>
      <c r="J956" s="30"/>
      <c r="K956" s="30"/>
      <c r="L956" s="30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30"/>
      <c r="B957" s="5"/>
      <c r="C957" s="5"/>
      <c r="D957" s="30"/>
      <c r="E957" s="5"/>
      <c r="F957" s="30"/>
      <c r="G957" s="30"/>
      <c r="H957" s="30"/>
      <c r="I957" s="30"/>
      <c r="J957" s="30"/>
      <c r="K957" s="30"/>
      <c r="L957" s="30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30"/>
      <c r="B958" s="5"/>
      <c r="C958" s="5"/>
      <c r="D958" s="30"/>
      <c r="E958" s="5"/>
      <c r="F958" s="30"/>
      <c r="G958" s="30"/>
      <c r="H958" s="30"/>
      <c r="I958" s="30"/>
      <c r="J958" s="30"/>
      <c r="K958" s="30"/>
      <c r="L958" s="30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30"/>
      <c r="B959" s="5"/>
      <c r="C959" s="5"/>
      <c r="D959" s="30"/>
      <c r="E959" s="5"/>
      <c r="F959" s="30"/>
      <c r="G959" s="30"/>
      <c r="H959" s="30"/>
      <c r="I959" s="30"/>
      <c r="J959" s="30"/>
      <c r="K959" s="30"/>
      <c r="L959" s="30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30"/>
      <c r="B960" s="5"/>
      <c r="C960" s="5"/>
      <c r="D960" s="30"/>
      <c r="E960" s="5"/>
      <c r="F960" s="30"/>
      <c r="G960" s="30"/>
      <c r="H960" s="30"/>
      <c r="I960" s="30"/>
      <c r="J960" s="30"/>
      <c r="K960" s="30"/>
      <c r="L960" s="30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30"/>
      <c r="B961" s="5"/>
      <c r="C961" s="5"/>
      <c r="D961" s="30"/>
      <c r="E961" s="5"/>
      <c r="F961" s="30"/>
      <c r="G961" s="30"/>
      <c r="H961" s="30"/>
      <c r="I961" s="30"/>
      <c r="J961" s="30"/>
      <c r="K961" s="30"/>
      <c r="L961" s="30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30"/>
      <c r="B962" s="5"/>
      <c r="C962" s="5"/>
      <c r="D962" s="30"/>
      <c r="E962" s="5"/>
      <c r="F962" s="30"/>
      <c r="G962" s="30"/>
      <c r="H962" s="30"/>
      <c r="I962" s="30"/>
      <c r="J962" s="30"/>
      <c r="K962" s="30"/>
      <c r="L962" s="30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30"/>
      <c r="B963" s="5"/>
      <c r="C963" s="5"/>
      <c r="D963" s="30"/>
      <c r="E963" s="5"/>
      <c r="F963" s="30"/>
      <c r="G963" s="30"/>
      <c r="H963" s="30"/>
      <c r="I963" s="30"/>
      <c r="J963" s="30"/>
      <c r="K963" s="30"/>
      <c r="L963" s="30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30"/>
      <c r="B964" s="5"/>
      <c r="C964" s="5"/>
      <c r="D964" s="30"/>
      <c r="E964" s="5"/>
      <c r="F964" s="30"/>
      <c r="G964" s="30"/>
      <c r="H964" s="30"/>
      <c r="I964" s="30"/>
      <c r="J964" s="30"/>
      <c r="K964" s="30"/>
      <c r="L964" s="30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30"/>
      <c r="B965" s="5"/>
      <c r="C965" s="5"/>
      <c r="D965" s="30"/>
      <c r="E965" s="5"/>
      <c r="F965" s="30"/>
      <c r="G965" s="30"/>
      <c r="H965" s="30"/>
      <c r="I965" s="30"/>
      <c r="J965" s="30"/>
      <c r="K965" s="30"/>
      <c r="L965" s="30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30"/>
      <c r="B966" s="5"/>
      <c r="C966" s="5"/>
      <c r="D966" s="30"/>
      <c r="E966" s="5"/>
      <c r="F966" s="30"/>
      <c r="G966" s="30"/>
      <c r="H966" s="30"/>
      <c r="I966" s="30"/>
      <c r="J966" s="30"/>
      <c r="K966" s="30"/>
      <c r="L966" s="30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30"/>
      <c r="B967" s="5"/>
      <c r="C967" s="5"/>
      <c r="D967" s="30"/>
      <c r="E967" s="5"/>
      <c r="F967" s="30"/>
      <c r="G967" s="30"/>
      <c r="H967" s="30"/>
      <c r="I967" s="30"/>
      <c r="J967" s="30"/>
      <c r="K967" s="30"/>
      <c r="L967" s="30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30"/>
      <c r="B968" s="5"/>
      <c r="C968" s="5"/>
      <c r="D968" s="30"/>
      <c r="E968" s="5"/>
      <c r="F968" s="30"/>
      <c r="G968" s="30"/>
      <c r="H968" s="30"/>
      <c r="I968" s="30"/>
      <c r="J968" s="30"/>
      <c r="K968" s="30"/>
      <c r="L968" s="30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30"/>
      <c r="B969" s="5"/>
      <c r="C969" s="5"/>
      <c r="D969" s="30"/>
      <c r="E969" s="5"/>
      <c r="F969" s="30"/>
      <c r="G969" s="30"/>
      <c r="H969" s="30"/>
      <c r="I969" s="30"/>
      <c r="J969" s="30"/>
      <c r="K969" s="30"/>
      <c r="L969" s="30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30"/>
      <c r="B970" s="5"/>
      <c r="C970" s="5"/>
      <c r="D970" s="30"/>
      <c r="E970" s="5"/>
      <c r="F970" s="30"/>
      <c r="G970" s="30"/>
      <c r="H970" s="30"/>
      <c r="I970" s="30"/>
      <c r="J970" s="30"/>
      <c r="K970" s="30"/>
      <c r="L970" s="30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30"/>
      <c r="B971" s="5"/>
      <c r="C971" s="5"/>
      <c r="D971" s="30"/>
      <c r="E971" s="5"/>
      <c r="F971" s="30"/>
      <c r="G971" s="30"/>
      <c r="H971" s="30"/>
      <c r="I971" s="30"/>
      <c r="J971" s="30"/>
      <c r="K971" s="30"/>
      <c r="L971" s="30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30"/>
      <c r="B972" s="5"/>
      <c r="C972" s="5"/>
      <c r="D972" s="30"/>
      <c r="E972" s="5"/>
      <c r="F972" s="30"/>
      <c r="G972" s="30"/>
      <c r="H972" s="30"/>
      <c r="I972" s="30"/>
      <c r="J972" s="30"/>
      <c r="K972" s="30"/>
      <c r="L972" s="30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30"/>
      <c r="B973" s="5"/>
      <c r="C973" s="5"/>
      <c r="D973" s="30"/>
      <c r="E973" s="5"/>
      <c r="F973" s="30"/>
      <c r="G973" s="30"/>
      <c r="H973" s="30"/>
      <c r="I973" s="30"/>
      <c r="J973" s="30"/>
      <c r="K973" s="30"/>
      <c r="L973" s="30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30"/>
      <c r="B974" s="5"/>
      <c r="C974" s="5"/>
      <c r="D974" s="30"/>
      <c r="E974" s="5"/>
      <c r="F974" s="30"/>
      <c r="G974" s="30"/>
      <c r="H974" s="30"/>
      <c r="I974" s="30"/>
      <c r="J974" s="30"/>
      <c r="K974" s="30"/>
      <c r="L974" s="30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30"/>
      <c r="B975" s="5"/>
      <c r="C975" s="5"/>
      <c r="D975" s="30"/>
      <c r="E975" s="5"/>
      <c r="F975" s="30"/>
      <c r="G975" s="30"/>
      <c r="H975" s="30"/>
      <c r="I975" s="30"/>
      <c r="J975" s="30"/>
      <c r="K975" s="30"/>
      <c r="L975" s="30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30"/>
      <c r="B976" s="5"/>
      <c r="C976" s="5"/>
      <c r="D976" s="30"/>
      <c r="E976" s="5"/>
      <c r="F976" s="30"/>
      <c r="G976" s="30"/>
      <c r="H976" s="30"/>
      <c r="I976" s="30"/>
      <c r="J976" s="30"/>
      <c r="K976" s="30"/>
      <c r="L976" s="30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30"/>
      <c r="B977" s="5"/>
      <c r="C977" s="5"/>
      <c r="D977" s="30"/>
      <c r="E977" s="5"/>
      <c r="F977" s="30"/>
      <c r="G977" s="30"/>
      <c r="H977" s="30"/>
      <c r="I977" s="30"/>
      <c r="J977" s="30"/>
      <c r="K977" s="30"/>
      <c r="L977" s="30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30"/>
      <c r="B978" s="5"/>
      <c r="C978" s="5"/>
      <c r="D978" s="30"/>
      <c r="E978" s="5"/>
      <c r="F978" s="30"/>
      <c r="G978" s="30"/>
      <c r="H978" s="30"/>
      <c r="I978" s="30"/>
      <c r="J978" s="30"/>
      <c r="K978" s="30"/>
      <c r="L978" s="30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30"/>
      <c r="B979" s="5"/>
      <c r="C979" s="5"/>
      <c r="D979" s="30"/>
      <c r="E979" s="5"/>
      <c r="F979" s="30"/>
      <c r="G979" s="30"/>
      <c r="H979" s="30"/>
      <c r="I979" s="30"/>
      <c r="J979" s="30"/>
      <c r="K979" s="30"/>
      <c r="L979" s="30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30"/>
      <c r="B980" s="5"/>
      <c r="C980" s="5"/>
      <c r="D980" s="30"/>
      <c r="E980" s="5"/>
      <c r="F980" s="30"/>
      <c r="G980" s="30"/>
      <c r="H980" s="30"/>
      <c r="I980" s="30"/>
      <c r="J980" s="30"/>
      <c r="K980" s="30"/>
      <c r="L980" s="30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30"/>
      <c r="B981" s="5"/>
      <c r="C981" s="5"/>
      <c r="D981" s="30"/>
      <c r="E981" s="5"/>
      <c r="F981" s="30"/>
      <c r="G981" s="30"/>
      <c r="H981" s="30"/>
      <c r="I981" s="30"/>
      <c r="J981" s="30"/>
      <c r="K981" s="30"/>
      <c r="L981" s="30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30"/>
      <c r="B982" s="5"/>
      <c r="C982" s="5"/>
      <c r="D982" s="30"/>
      <c r="E982" s="5"/>
      <c r="F982" s="30"/>
      <c r="G982" s="30"/>
      <c r="H982" s="30"/>
      <c r="I982" s="30"/>
      <c r="J982" s="30"/>
      <c r="K982" s="30"/>
      <c r="L982" s="30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30"/>
      <c r="B983" s="5"/>
      <c r="C983" s="5"/>
      <c r="D983" s="30"/>
      <c r="E983" s="5"/>
      <c r="F983" s="30"/>
      <c r="G983" s="30"/>
      <c r="H983" s="30"/>
      <c r="I983" s="30"/>
      <c r="J983" s="30"/>
      <c r="K983" s="30"/>
      <c r="L983" s="30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30"/>
      <c r="B984" s="5"/>
      <c r="C984" s="5"/>
      <c r="D984" s="30"/>
      <c r="E984" s="5"/>
      <c r="F984" s="30"/>
      <c r="G984" s="30"/>
      <c r="H984" s="30"/>
      <c r="I984" s="30"/>
      <c r="J984" s="30"/>
      <c r="K984" s="30"/>
      <c r="L984" s="30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30"/>
      <c r="B985" s="5"/>
      <c r="C985" s="5"/>
      <c r="D985" s="30"/>
      <c r="E985" s="5"/>
      <c r="F985" s="30"/>
      <c r="G985" s="30"/>
      <c r="H985" s="30"/>
      <c r="I985" s="30"/>
      <c r="J985" s="30"/>
      <c r="K985" s="30"/>
      <c r="L985" s="30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30"/>
      <c r="B986" s="5"/>
      <c r="C986" s="5"/>
      <c r="D986" s="30"/>
      <c r="E986" s="5"/>
      <c r="F986" s="30"/>
      <c r="G986" s="30"/>
      <c r="H986" s="30"/>
      <c r="I986" s="30"/>
      <c r="J986" s="30"/>
      <c r="K986" s="30"/>
      <c r="L986" s="30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30"/>
      <c r="B987" s="5"/>
      <c r="C987" s="5"/>
      <c r="D987" s="30"/>
      <c r="E987" s="5"/>
      <c r="F987" s="30"/>
      <c r="G987" s="30"/>
      <c r="H987" s="30"/>
      <c r="I987" s="30"/>
      <c r="J987" s="30"/>
      <c r="K987" s="30"/>
      <c r="L987" s="30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30"/>
      <c r="B988" s="5"/>
      <c r="C988" s="5"/>
      <c r="D988" s="30"/>
      <c r="E988" s="5"/>
      <c r="F988" s="30"/>
      <c r="G988" s="30"/>
      <c r="H988" s="30"/>
      <c r="I988" s="30"/>
      <c r="J988" s="30"/>
      <c r="K988" s="30"/>
      <c r="L988" s="30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30"/>
      <c r="B989" s="5"/>
      <c r="C989" s="5"/>
      <c r="D989" s="30"/>
      <c r="E989" s="5"/>
      <c r="F989" s="30"/>
      <c r="G989" s="30"/>
      <c r="H989" s="30"/>
      <c r="I989" s="30"/>
      <c r="J989" s="30"/>
      <c r="K989" s="30"/>
      <c r="L989" s="30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30"/>
      <c r="B990" s="5"/>
      <c r="C990" s="5"/>
      <c r="D990" s="30"/>
      <c r="E990" s="5"/>
      <c r="F990" s="30"/>
      <c r="G990" s="30"/>
      <c r="H990" s="30"/>
      <c r="I990" s="30"/>
      <c r="J990" s="30"/>
      <c r="K990" s="30"/>
      <c r="L990" s="30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30"/>
      <c r="B991" s="5"/>
      <c r="C991" s="5"/>
      <c r="D991" s="30"/>
      <c r="E991" s="5"/>
      <c r="F991" s="30"/>
      <c r="G991" s="30"/>
      <c r="H991" s="30"/>
      <c r="I991" s="30"/>
      <c r="J991" s="30"/>
      <c r="K991" s="30"/>
      <c r="L991" s="30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30"/>
      <c r="B992" s="5"/>
      <c r="C992" s="5"/>
      <c r="D992" s="30"/>
      <c r="E992" s="5"/>
      <c r="F992" s="30"/>
      <c r="G992" s="30"/>
      <c r="H992" s="30"/>
      <c r="I992" s="30"/>
      <c r="J992" s="30"/>
      <c r="K992" s="30"/>
      <c r="L992" s="30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30"/>
      <c r="B993" s="5"/>
      <c r="C993" s="5"/>
      <c r="D993" s="30"/>
      <c r="E993" s="5"/>
      <c r="F993" s="30"/>
      <c r="G993" s="30"/>
      <c r="H993" s="30"/>
      <c r="I993" s="30"/>
      <c r="J993" s="30"/>
      <c r="K993" s="30"/>
      <c r="L993" s="30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30"/>
      <c r="B994" s="5"/>
      <c r="C994" s="5"/>
      <c r="D994" s="30"/>
      <c r="E994" s="5"/>
      <c r="F994" s="30"/>
      <c r="G994" s="30"/>
      <c r="H994" s="30"/>
      <c r="I994" s="30"/>
      <c r="J994" s="30"/>
      <c r="K994" s="30"/>
      <c r="L994" s="30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30"/>
      <c r="B995" s="5"/>
      <c r="C995" s="5"/>
      <c r="D995" s="30"/>
      <c r="E995" s="5"/>
      <c r="F995" s="30"/>
      <c r="G995" s="30"/>
      <c r="H995" s="30"/>
      <c r="I995" s="30"/>
      <c r="J995" s="30"/>
      <c r="K995" s="30"/>
      <c r="L995" s="30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30"/>
      <c r="B996" s="5"/>
      <c r="C996" s="5"/>
      <c r="D996" s="30"/>
      <c r="E996" s="5"/>
      <c r="F996" s="30"/>
      <c r="G996" s="30"/>
      <c r="H996" s="30"/>
      <c r="I996" s="30"/>
      <c r="J996" s="30"/>
      <c r="K996" s="30"/>
      <c r="L996" s="30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30"/>
      <c r="B997" s="5"/>
      <c r="C997" s="5"/>
      <c r="D997" s="30"/>
      <c r="E997" s="5"/>
      <c r="F997" s="30"/>
      <c r="G997" s="30"/>
      <c r="H997" s="30"/>
      <c r="I997" s="30"/>
      <c r="J997" s="30"/>
      <c r="K997" s="30"/>
      <c r="L997" s="30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30"/>
      <c r="B998" s="5"/>
      <c r="C998" s="5"/>
      <c r="D998" s="30"/>
      <c r="E998" s="5"/>
      <c r="F998" s="30"/>
      <c r="G998" s="30"/>
      <c r="H998" s="30"/>
      <c r="I998" s="30"/>
      <c r="J998" s="30"/>
      <c r="K998" s="30"/>
      <c r="L998" s="30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30"/>
      <c r="B999" s="5"/>
      <c r="C999" s="5"/>
      <c r="D999" s="30"/>
      <c r="E999" s="5"/>
      <c r="F999" s="30"/>
      <c r="G999" s="30"/>
      <c r="H999" s="30"/>
      <c r="I999" s="30"/>
      <c r="J999" s="30"/>
      <c r="K999" s="30"/>
      <c r="L999" s="30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30"/>
      <c r="B1000" s="5"/>
      <c r="C1000" s="5"/>
      <c r="D1000" s="30"/>
      <c r="E1000" s="5"/>
      <c r="F1000" s="30"/>
      <c r="G1000" s="30"/>
      <c r="H1000" s="30"/>
      <c r="I1000" s="30"/>
      <c r="J1000" s="30"/>
      <c r="K1000" s="30"/>
      <c r="L1000" s="30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L1"/>
  </mergeCells>
  <printOptions/>
  <pageMargins bottom="0.7874015748031497" footer="0.0" header="0.0" left="0.31496062992125984" right="0.31496062992125984" top="0.7874015748031497"/>
  <pageSetup paperSize="9" orientation="landscape"/>
  <rowBreaks count="2" manualBreakCount="2">
    <brk id="24" man="1"/>
    <brk id="46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49.71"/>
    <col customWidth="1" min="3" max="3" width="15.14"/>
    <col customWidth="1" min="4" max="4" width="8.43"/>
    <col customWidth="1" min="5" max="5" width="42.14"/>
    <col customWidth="1" min="6" max="6" width="9.86"/>
    <col customWidth="1" min="7" max="7" width="12.29"/>
    <col customWidth="1" min="8" max="8" width="14.71"/>
    <col customWidth="1" min="9" max="9" width="16.43"/>
    <col customWidth="1" min="10" max="10" width="12.57"/>
    <col customWidth="1" min="11" max="11" width="13.0"/>
    <col customWidth="1" min="12" max="12" width="9.57"/>
    <col customWidth="1" min="13" max="13" width="1.14"/>
    <col customWidth="1" hidden="1" min="14" max="14" width="8.86"/>
    <col customWidth="1" min="15" max="26" width="8.71"/>
  </cols>
  <sheetData>
    <row r="1" ht="126.0" customHeight="1">
      <c r="A1" s="33" t="s">
        <v>622</v>
      </c>
      <c r="M1" s="34"/>
      <c r="N1" s="34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2.75" customHeight="1">
      <c r="A2" s="1" t="s">
        <v>331</v>
      </c>
      <c r="B2" s="2" t="s">
        <v>332</v>
      </c>
      <c r="C2" s="2" t="s">
        <v>328</v>
      </c>
      <c r="D2" s="1" t="s">
        <v>323</v>
      </c>
      <c r="E2" s="1" t="s">
        <v>333</v>
      </c>
      <c r="F2" s="1" t="s">
        <v>334</v>
      </c>
      <c r="G2" s="1" t="s">
        <v>335</v>
      </c>
      <c r="H2" s="1" t="s">
        <v>326</v>
      </c>
      <c r="I2" s="1" t="s">
        <v>336</v>
      </c>
      <c r="J2" s="1" t="s">
        <v>337</v>
      </c>
      <c r="K2" s="1" t="s">
        <v>338</v>
      </c>
      <c r="L2" s="1" t="s">
        <v>339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6">
        <v>2948439.0</v>
      </c>
      <c r="B3" s="7" t="s">
        <v>155</v>
      </c>
      <c r="C3" s="6" t="s">
        <v>499</v>
      </c>
      <c r="D3" s="6">
        <v>203.0</v>
      </c>
      <c r="E3" s="8" t="s">
        <v>156</v>
      </c>
      <c r="F3" s="6" t="s">
        <v>341</v>
      </c>
      <c r="G3" s="6" t="s">
        <v>341</v>
      </c>
      <c r="H3" s="6">
        <v>1.0</v>
      </c>
      <c r="I3" s="6" t="s">
        <v>342</v>
      </c>
      <c r="J3" s="9">
        <v>80.5</v>
      </c>
      <c r="K3" s="9">
        <v>88.25</v>
      </c>
      <c r="L3" s="9">
        <v>84.375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6">
        <v>2963787.0</v>
      </c>
      <c r="B4" s="7" t="s">
        <v>315</v>
      </c>
      <c r="C4" s="6" t="s">
        <v>501</v>
      </c>
      <c r="D4" s="6">
        <v>203.0</v>
      </c>
      <c r="E4" s="8" t="s">
        <v>156</v>
      </c>
      <c r="F4" s="6" t="s">
        <v>341</v>
      </c>
      <c r="G4" s="6" t="s">
        <v>341</v>
      </c>
      <c r="H4" s="6">
        <v>2.0</v>
      </c>
      <c r="I4" s="6" t="s">
        <v>342</v>
      </c>
      <c r="J4" s="9">
        <v>66.0</v>
      </c>
      <c r="K4" s="9">
        <v>89.5</v>
      </c>
      <c r="L4" s="9">
        <v>77.75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6">
        <v>2947170.0</v>
      </c>
      <c r="B5" s="7" t="s">
        <v>169</v>
      </c>
      <c r="C5" s="6" t="s">
        <v>502</v>
      </c>
      <c r="D5" s="6">
        <v>203.0</v>
      </c>
      <c r="E5" s="8" t="s">
        <v>156</v>
      </c>
      <c r="F5" s="6" t="s">
        <v>341</v>
      </c>
      <c r="G5" s="6" t="s">
        <v>341</v>
      </c>
      <c r="H5" s="6">
        <v>3.0</v>
      </c>
      <c r="I5" s="6" t="s">
        <v>342</v>
      </c>
      <c r="J5" s="9">
        <v>67.0</v>
      </c>
      <c r="K5" s="9">
        <v>80.5</v>
      </c>
      <c r="L5" s="9">
        <v>73.75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6">
        <v>2961167.0</v>
      </c>
      <c r="B6" s="7" t="s">
        <v>159</v>
      </c>
      <c r="C6" s="6" t="s">
        <v>503</v>
      </c>
      <c r="D6" s="6">
        <v>203.0</v>
      </c>
      <c r="E6" s="8" t="s">
        <v>156</v>
      </c>
      <c r="F6" s="6" t="s">
        <v>341</v>
      </c>
      <c r="G6" s="6" t="s">
        <v>341</v>
      </c>
      <c r="H6" s="6">
        <v>4.0</v>
      </c>
      <c r="I6" s="6" t="s">
        <v>342</v>
      </c>
      <c r="J6" s="9">
        <v>73.75</v>
      </c>
      <c r="K6" s="9">
        <v>72.2</v>
      </c>
      <c r="L6" s="9">
        <v>72.975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6">
        <v>2948272.0</v>
      </c>
      <c r="B7" s="7" t="s">
        <v>165</v>
      </c>
      <c r="C7" s="6" t="s">
        <v>504</v>
      </c>
      <c r="D7" s="6">
        <v>203.0</v>
      </c>
      <c r="E7" s="8" t="s">
        <v>156</v>
      </c>
      <c r="F7" s="6" t="s">
        <v>341</v>
      </c>
      <c r="G7" s="6" t="s">
        <v>341</v>
      </c>
      <c r="H7" s="6">
        <v>5.0</v>
      </c>
      <c r="I7" s="6" t="s">
        <v>342</v>
      </c>
      <c r="J7" s="9">
        <v>70.5</v>
      </c>
      <c r="K7" s="9">
        <v>68.5</v>
      </c>
      <c r="L7" s="9">
        <v>69.5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6">
        <v>2948191.0</v>
      </c>
      <c r="B8" s="7" t="s">
        <v>167</v>
      </c>
      <c r="C8" s="6" t="s">
        <v>505</v>
      </c>
      <c r="D8" s="6">
        <v>203.0</v>
      </c>
      <c r="E8" s="8" t="s">
        <v>156</v>
      </c>
      <c r="F8" s="6" t="s">
        <v>341</v>
      </c>
      <c r="G8" s="6" t="s">
        <v>341</v>
      </c>
      <c r="H8" s="6">
        <v>6.0</v>
      </c>
      <c r="I8" s="6" t="s">
        <v>342</v>
      </c>
      <c r="J8" s="9">
        <v>65.75</v>
      </c>
      <c r="K8" s="9">
        <v>64.5</v>
      </c>
      <c r="L8" s="9">
        <v>65.125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>
        <v>2964904.0</v>
      </c>
      <c r="B9" s="7" t="s">
        <v>160</v>
      </c>
      <c r="C9" s="6" t="s">
        <v>506</v>
      </c>
      <c r="D9" s="6">
        <v>203.0</v>
      </c>
      <c r="E9" s="8" t="s">
        <v>156</v>
      </c>
      <c r="F9" s="6" t="s">
        <v>341</v>
      </c>
      <c r="G9" s="6" t="s">
        <v>341</v>
      </c>
      <c r="H9" s="6">
        <v>7.0</v>
      </c>
      <c r="I9" s="6" t="s">
        <v>342</v>
      </c>
      <c r="J9" s="9">
        <v>67.0</v>
      </c>
      <c r="K9" s="9">
        <v>61.0</v>
      </c>
      <c r="L9" s="9">
        <v>64.0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6">
        <v>2964312.0</v>
      </c>
      <c r="B10" s="7" t="s">
        <v>161</v>
      </c>
      <c r="C10" s="6" t="s">
        <v>507</v>
      </c>
      <c r="D10" s="6">
        <v>203.0</v>
      </c>
      <c r="E10" s="8" t="s">
        <v>156</v>
      </c>
      <c r="F10" s="6" t="s">
        <v>356</v>
      </c>
      <c r="G10" s="6" t="s">
        <v>341</v>
      </c>
      <c r="H10" s="6">
        <v>7.0</v>
      </c>
      <c r="I10" s="6" t="s">
        <v>342</v>
      </c>
      <c r="J10" s="9">
        <v>60.75</v>
      </c>
      <c r="K10" s="9">
        <v>66.75</v>
      </c>
      <c r="L10" s="9">
        <v>63.75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6">
        <v>2962689.0</v>
      </c>
      <c r="B11" s="7" t="s">
        <v>166</v>
      </c>
      <c r="C11" s="6" t="s">
        <v>508</v>
      </c>
      <c r="D11" s="6">
        <v>203.0</v>
      </c>
      <c r="E11" s="8" t="s">
        <v>156</v>
      </c>
      <c r="F11" s="6" t="s">
        <v>356</v>
      </c>
      <c r="G11" s="6" t="s">
        <v>341</v>
      </c>
      <c r="H11" s="6">
        <v>8.0</v>
      </c>
      <c r="I11" s="6" t="s">
        <v>342</v>
      </c>
      <c r="J11" s="9">
        <v>62.5</v>
      </c>
      <c r="K11" s="9">
        <v>62.25</v>
      </c>
      <c r="L11" s="9">
        <v>62.375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6">
        <v>2964991.0</v>
      </c>
      <c r="B12" s="7" t="s">
        <v>162</v>
      </c>
      <c r="C12" s="6" t="s">
        <v>509</v>
      </c>
      <c r="D12" s="6">
        <v>203.0</v>
      </c>
      <c r="E12" s="8" t="s">
        <v>156</v>
      </c>
      <c r="F12" s="6" t="s">
        <v>356</v>
      </c>
      <c r="G12" s="6" t="s">
        <v>341</v>
      </c>
      <c r="H12" s="6">
        <v>9.0</v>
      </c>
      <c r="I12" s="6" t="s">
        <v>342</v>
      </c>
      <c r="J12" s="9">
        <v>60.0</v>
      </c>
      <c r="K12" s="9">
        <v>60.0</v>
      </c>
      <c r="L12" s="9">
        <v>60.0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6">
        <v>2948519.0</v>
      </c>
      <c r="B13" s="7" t="s">
        <v>312</v>
      </c>
      <c r="C13" s="6" t="s">
        <v>510</v>
      </c>
      <c r="D13" s="6">
        <v>203.0</v>
      </c>
      <c r="E13" s="8" t="s">
        <v>156</v>
      </c>
      <c r="F13" s="6" t="s">
        <v>351</v>
      </c>
      <c r="G13" s="6" t="s">
        <v>351</v>
      </c>
      <c r="H13" s="6">
        <v>1.0</v>
      </c>
      <c r="I13" s="6" t="s">
        <v>342</v>
      </c>
      <c r="J13" s="9">
        <v>71.66</v>
      </c>
      <c r="K13" s="9">
        <v>65.0</v>
      </c>
      <c r="L13" s="9">
        <v>68.33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6">
        <v>2955234.0</v>
      </c>
      <c r="B14" s="7" t="s">
        <v>157</v>
      </c>
      <c r="C14" s="6" t="s">
        <v>511</v>
      </c>
      <c r="D14" s="6">
        <v>203.0</v>
      </c>
      <c r="E14" s="8" t="s">
        <v>156</v>
      </c>
      <c r="F14" s="6" t="s">
        <v>351</v>
      </c>
      <c r="G14" s="6" t="s">
        <v>351</v>
      </c>
      <c r="H14" s="6">
        <v>2.0</v>
      </c>
      <c r="I14" s="6" t="s">
        <v>342</v>
      </c>
      <c r="J14" s="9">
        <v>61.0</v>
      </c>
      <c r="K14" s="9">
        <v>60.25</v>
      </c>
      <c r="L14" s="9">
        <v>60.625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6">
        <v>2955226.0</v>
      </c>
      <c r="B15" s="7" t="s">
        <v>168</v>
      </c>
      <c r="C15" s="6" t="s">
        <v>512</v>
      </c>
      <c r="D15" s="6">
        <v>203.0</v>
      </c>
      <c r="E15" s="8" t="s">
        <v>156</v>
      </c>
      <c r="F15" s="6" t="s">
        <v>354</v>
      </c>
      <c r="G15" s="6" t="s">
        <v>354</v>
      </c>
      <c r="H15" s="6">
        <v>1.0</v>
      </c>
      <c r="I15" s="6" t="s">
        <v>342</v>
      </c>
      <c r="J15" s="9">
        <v>61.75</v>
      </c>
      <c r="K15" s="9">
        <v>60.0</v>
      </c>
      <c r="L15" s="9">
        <v>60.875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6">
        <v>2956591.0</v>
      </c>
      <c r="B16" s="7" t="s">
        <v>158</v>
      </c>
      <c r="C16" s="6" t="s">
        <v>513</v>
      </c>
      <c r="D16" s="6">
        <v>203.0</v>
      </c>
      <c r="E16" s="8" t="s">
        <v>156</v>
      </c>
      <c r="F16" s="6" t="s">
        <v>354</v>
      </c>
      <c r="G16" s="6" t="s">
        <v>354</v>
      </c>
      <c r="H16" s="6">
        <v>2.0</v>
      </c>
      <c r="I16" s="6" t="s">
        <v>342</v>
      </c>
      <c r="J16" s="9">
        <v>60.0</v>
      </c>
      <c r="K16" s="9">
        <v>60.0</v>
      </c>
      <c r="L16" s="9">
        <v>60.0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6">
        <v>2964771.0</v>
      </c>
      <c r="B17" s="7" t="s">
        <v>164</v>
      </c>
      <c r="C17" s="6" t="s">
        <v>514</v>
      </c>
      <c r="D17" s="6">
        <v>203.0</v>
      </c>
      <c r="E17" s="8" t="s">
        <v>156</v>
      </c>
      <c r="F17" s="6" t="s">
        <v>356</v>
      </c>
      <c r="G17" s="6" t="s">
        <v>356</v>
      </c>
      <c r="H17" s="6">
        <v>1.0</v>
      </c>
      <c r="I17" s="6" t="s">
        <v>342</v>
      </c>
      <c r="J17" s="9">
        <v>80.0</v>
      </c>
      <c r="K17" s="9">
        <v>80.0</v>
      </c>
      <c r="L17" s="9">
        <v>80.0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6">
        <v>2963778.0</v>
      </c>
      <c r="B18" s="7" t="s">
        <v>290</v>
      </c>
      <c r="C18" s="6" t="s">
        <v>515</v>
      </c>
      <c r="D18" s="6">
        <v>203.0</v>
      </c>
      <c r="E18" s="8" t="s">
        <v>156</v>
      </c>
      <c r="F18" s="6" t="s">
        <v>356</v>
      </c>
      <c r="G18" s="6" t="s">
        <v>356</v>
      </c>
      <c r="H18" s="6">
        <v>2.0</v>
      </c>
      <c r="I18" s="6" t="s">
        <v>342</v>
      </c>
      <c r="J18" s="9">
        <v>73.25</v>
      </c>
      <c r="K18" s="9">
        <v>66.0</v>
      </c>
      <c r="L18" s="9">
        <v>69.625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6">
        <v>2963780.0</v>
      </c>
      <c r="B19" s="7" t="s">
        <v>288</v>
      </c>
      <c r="C19" s="6" t="s">
        <v>516</v>
      </c>
      <c r="D19" s="6">
        <v>203.0</v>
      </c>
      <c r="E19" s="8" t="s">
        <v>156</v>
      </c>
      <c r="F19" s="6" t="s">
        <v>356</v>
      </c>
      <c r="G19" s="6" t="s">
        <v>356</v>
      </c>
      <c r="H19" s="6">
        <v>3.0</v>
      </c>
      <c r="I19" s="6" t="s">
        <v>342</v>
      </c>
      <c r="J19" s="9">
        <v>71.75</v>
      </c>
      <c r="K19" s="9">
        <v>67.25</v>
      </c>
      <c r="L19" s="9">
        <v>69.5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6">
        <v>2963613.0</v>
      </c>
      <c r="B20" s="7" t="s">
        <v>163</v>
      </c>
      <c r="C20" s="6" t="s">
        <v>517</v>
      </c>
      <c r="D20" s="6">
        <v>203.0</v>
      </c>
      <c r="E20" s="8" t="s">
        <v>156</v>
      </c>
      <c r="F20" s="6" t="s">
        <v>356</v>
      </c>
      <c r="G20" s="6" t="s">
        <v>356</v>
      </c>
      <c r="H20" s="6">
        <v>4.0</v>
      </c>
      <c r="I20" s="6" t="s">
        <v>342</v>
      </c>
      <c r="J20" s="9">
        <v>61.0</v>
      </c>
      <c r="K20" s="9">
        <v>66.5</v>
      </c>
      <c r="L20" s="9">
        <v>63.75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6">
        <v>2961728.0</v>
      </c>
      <c r="B21" s="7" t="s">
        <v>286</v>
      </c>
      <c r="C21" s="6" t="s">
        <v>518</v>
      </c>
      <c r="D21" s="6">
        <v>204.0</v>
      </c>
      <c r="E21" s="8" t="s">
        <v>24</v>
      </c>
      <c r="F21" s="6" t="s">
        <v>341</v>
      </c>
      <c r="G21" s="6" t="s">
        <v>341</v>
      </c>
      <c r="H21" s="6">
        <v>1.0</v>
      </c>
      <c r="I21" s="6" t="s">
        <v>342</v>
      </c>
      <c r="J21" s="9">
        <v>85.0</v>
      </c>
      <c r="K21" s="9">
        <v>90.0</v>
      </c>
      <c r="L21" s="9">
        <v>87.5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6">
        <v>2948245.0</v>
      </c>
      <c r="B22" s="7" t="s">
        <v>268</v>
      </c>
      <c r="C22" s="6" t="s">
        <v>519</v>
      </c>
      <c r="D22" s="6">
        <v>204.0</v>
      </c>
      <c r="E22" s="8" t="s">
        <v>24</v>
      </c>
      <c r="F22" s="6" t="s">
        <v>341</v>
      </c>
      <c r="G22" s="6" t="s">
        <v>341</v>
      </c>
      <c r="H22" s="6">
        <v>2.0</v>
      </c>
      <c r="I22" s="6" t="s">
        <v>342</v>
      </c>
      <c r="J22" s="9">
        <v>90.0</v>
      </c>
      <c r="K22" s="9">
        <v>81.5</v>
      </c>
      <c r="L22" s="9">
        <v>85.75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6">
        <v>2948651.0</v>
      </c>
      <c r="B23" s="7" t="s">
        <v>204</v>
      </c>
      <c r="C23" s="6" t="s">
        <v>520</v>
      </c>
      <c r="D23" s="6">
        <v>204.0</v>
      </c>
      <c r="E23" s="8" t="s">
        <v>24</v>
      </c>
      <c r="F23" s="6" t="s">
        <v>341</v>
      </c>
      <c r="G23" s="6" t="s">
        <v>341</v>
      </c>
      <c r="H23" s="6">
        <v>3.0</v>
      </c>
      <c r="I23" s="6" t="s">
        <v>342</v>
      </c>
      <c r="J23" s="9">
        <v>75.0</v>
      </c>
      <c r="K23" s="9">
        <v>81.5</v>
      </c>
      <c r="L23" s="9">
        <v>78.25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6">
        <v>2948246.0</v>
      </c>
      <c r="B24" s="7" t="s">
        <v>281</v>
      </c>
      <c r="C24" s="6" t="s">
        <v>521</v>
      </c>
      <c r="D24" s="6">
        <v>204.0</v>
      </c>
      <c r="E24" s="8" t="s">
        <v>24</v>
      </c>
      <c r="F24" s="6" t="s">
        <v>341</v>
      </c>
      <c r="G24" s="6" t="s">
        <v>341</v>
      </c>
      <c r="H24" s="6">
        <v>4.0</v>
      </c>
      <c r="I24" s="6" t="s">
        <v>342</v>
      </c>
      <c r="J24" s="9">
        <v>73.88</v>
      </c>
      <c r="K24" s="9">
        <v>81.66</v>
      </c>
      <c r="L24" s="9">
        <v>77.77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6">
        <v>2962552.0</v>
      </c>
      <c r="B25" s="7" t="s">
        <v>222</v>
      </c>
      <c r="C25" s="6" t="s">
        <v>522</v>
      </c>
      <c r="D25" s="6">
        <v>204.0</v>
      </c>
      <c r="E25" s="8" t="s">
        <v>24</v>
      </c>
      <c r="F25" s="6" t="s">
        <v>341</v>
      </c>
      <c r="G25" s="6" t="s">
        <v>341</v>
      </c>
      <c r="H25" s="6">
        <v>5.0</v>
      </c>
      <c r="I25" s="6" t="s">
        <v>342</v>
      </c>
      <c r="J25" s="9">
        <v>80.95</v>
      </c>
      <c r="K25" s="9">
        <v>74.0</v>
      </c>
      <c r="L25" s="9">
        <v>77.475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6">
        <v>2945457.0</v>
      </c>
      <c r="B26" s="7" t="s">
        <v>253</v>
      </c>
      <c r="C26" s="6" t="s">
        <v>523</v>
      </c>
      <c r="D26" s="6">
        <v>204.0</v>
      </c>
      <c r="E26" s="8" t="s">
        <v>24</v>
      </c>
      <c r="F26" s="6" t="s">
        <v>341</v>
      </c>
      <c r="G26" s="6" t="s">
        <v>341</v>
      </c>
      <c r="H26" s="6">
        <v>6.0</v>
      </c>
      <c r="I26" s="6" t="s">
        <v>342</v>
      </c>
      <c r="J26" s="9">
        <v>77.1</v>
      </c>
      <c r="K26" s="9">
        <v>72.8</v>
      </c>
      <c r="L26" s="9">
        <v>74.94999999999999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6">
        <v>2949172.0</v>
      </c>
      <c r="B27" s="7" t="s">
        <v>236</v>
      </c>
      <c r="C27" s="6" t="s">
        <v>524</v>
      </c>
      <c r="D27" s="6">
        <v>204.0</v>
      </c>
      <c r="E27" s="8" t="s">
        <v>24</v>
      </c>
      <c r="F27" s="6" t="s">
        <v>341</v>
      </c>
      <c r="G27" s="6" t="s">
        <v>341</v>
      </c>
      <c r="H27" s="6">
        <v>7.0</v>
      </c>
      <c r="I27" s="6" t="s">
        <v>342</v>
      </c>
      <c r="J27" s="9">
        <v>77.5</v>
      </c>
      <c r="K27" s="9">
        <v>69.5</v>
      </c>
      <c r="L27" s="9">
        <v>73.5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6">
        <v>2961046.0</v>
      </c>
      <c r="B28" s="7" t="s">
        <v>228</v>
      </c>
      <c r="C28" s="6" t="s">
        <v>525</v>
      </c>
      <c r="D28" s="6">
        <v>204.0</v>
      </c>
      <c r="E28" s="8" t="s">
        <v>24</v>
      </c>
      <c r="F28" s="6" t="s">
        <v>341</v>
      </c>
      <c r="G28" s="6" t="s">
        <v>341</v>
      </c>
      <c r="H28" s="6">
        <v>8.0</v>
      </c>
      <c r="I28" s="6" t="s">
        <v>342</v>
      </c>
      <c r="J28" s="9">
        <v>75.0</v>
      </c>
      <c r="K28" s="9">
        <v>71.35</v>
      </c>
      <c r="L28" s="9">
        <v>73.175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6">
        <v>2955885.0</v>
      </c>
      <c r="B29" s="7" t="s">
        <v>28</v>
      </c>
      <c r="C29" s="6" t="s">
        <v>526</v>
      </c>
      <c r="D29" s="6">
        <v>204.0</v>
      </c>
      <c r="E29" s="8" t="s">
        <v>24</v>
      </c>
      <c r="F29" s="6" t="s">
        <v>341</v>
      </c>
      <c r="G29" s="6" t="s">
        <v>341</v>
      </c>
      <c r="H29" s="6">
        <v>9.0</v>
      </c>
      <c r="I29" s="6" t="s">
        <v>342</v>
      </c>
      <c r="J29" s="9">
        <v>73.05</v>
      </c>
      <c r="K29" s="9">
        <v>73.2</v>
      </c>
      <c r="L29" s="9">
        <v>73.125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6">
        <v>2945395.0</v>
      </c>
      <c r="B30" s="7" t="s">
        <v>282</v>
      </c>
      <c r="C30" s="6" t="s">
        <v>527</v>
      </c>
      <c r="D30" s="6">
        <v>204.0</v>
      </c>
      <c r="E30" s="8" t="s">
        <v>24</v>
      </c>
      <c r="F30" s="6" t="s">
        <v>341</v>
      </c>
      <c r="G30" s="6" t="s">
        <v>341</v>
      </c>
      <c r="H30" s="6">
        <v>10.0</v>
      </c>
      <c r="I30" s="6" t="s">
        <v>342</v>
      </c>
      <c r="J30" s="9">
        <v>72.0</v>
      </c>
      <c r="K30" s="9">
        <v>71.5</v>
      </c>
      <c r="L30" s="9">
        <v>71.75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6">
        <v>2963926.0</v>
      </c>
      <c r="B31" s="7" t="s">
        <v>226</v>
      </c>
      <c r="C31" s="6" t="s">
        <v>528</v>
      </c>
      <c r="D31" s="6">
        <v>204.0</v>
      </c>
      <c r="E31" s="8" t="s">
        <v>24</v>
      </c>
      <c r="F31" s="6" t="s">
        <v>341</v>
      </c>
      <c r="G31" s="6" t="s">
        <v>341</v>
      </c>
      <c r="H31" s="6">
        <v>11.0</v>
      </c>
      <c r="I31" s="6" t="s">
        <v>342</v>
      </c>
      <c r="J31" s="9">
        <v>70.5</v>
      </c>
      <c r="K31" s="9">
        <v>73.0</v>
      </c>
      <c r="L31" s="9">
        <v>71.75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6">
        <v>2945756.0</v>
      </c>
      <c r="B32" s="7" t="s">
        <v>210</v>
      </c>
      <c r="C32" s="6" t="s">
        <v>529</v>
      </c>
      <c r="D32" s="6">
        <v>204.0</v>
      </c>
      <c r="E32" s="8" t="s">
        <v>24</v>
      </c>
      <c r="F32" s="6" t="s">
        <v>341</v>
      </c>
      <c r="G32" s="6" t="s">
        <v>341</v>
      </c>
      <c r="H32" s="6">
        <v>12.0</v>
      </c>
      <c r="I32" s="6" t="s">
        <v>342</v>
      </c>
      <c r="J32" s="9">
        <v>73.5</v>
      </c>
      <c r="K32" s="9">
        <v>69.5</v>
      </c>
      <c r="L32" s="9">
        <v>71.5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6">
        <v>2945420.0</v>
      </c>
      <c r="B33" s="7" t="s">
        <v>208</v>
      </c>
      <c r="C33" s="6" t="s">
        <v>530</v>
      </c>
      <c r="D33" s="6">
        <v>204.0</v>
      </c>
      <c r="E33" s="8" t="s">
        <v>24</v>
      </c>
      <c r="F33" s="6" t="s">
        <v>341</v>
      </c>
      <c r="G33" s="6" t="s">
        <v>341</v>
      </c>
      <c r="H33" s="6">
        <v>13.0</v>
      </c>
      <c r="I33" s="6" t="s">
        <v>342</v>
      </c>
      <c r="J33" s="9">
        <v>67.5</v>
      </c>
      <c r="K33" s="9">
        <v>72.5</v>
      </c>
      <c r="L33" s="9">
        <v>70.0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6">
        <v>2946546.0</v>
      </c>
      <c r="B34" s="7" t="s">
        <v>206</v>
      </c>
      <c r="C34" s="6" t="s">
        <v>531</v>
      </c>
      <c r="D34" s="6">
        <v>204.0</v>
      </c>
      <c r="E34" s="8" t="s">
        <v>24</v>
      </c>
      <c r="F34" s="6" t="s">
        <v>341</v>
      </c>
      <c r="G34" s="6" t="s">
        <v>341</v>
      </c>
      <c r="H34" s="6">
        <v>14.0</v>
      </c>
      <c r="I34" s="6" t="s">
        <v>342</v>
      </c>
      <c r="J34" s="9">
        <v>71.9</v>
      </c>
      <c r="K34" s="9">
        <v>67.95</v>
      </c>
      <c r="L34" s="9">
        <v>69.92500000000001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6">
        <v>2945440.0</v>
      </c>
      <c r="B35" s="7" t="s">
        <v>29</v>
      </c>
      <c r="C35" s="6" t="s">
        <v>532</v>
      </c>
      <c r="D35" s="6">
        <v>204.0</v>
      </c>
      <c r="E35" s="8" t="s">
        <v>24</v>
      </c>
      <c r="F35" s="6" t="s">
        <v>341</v>
      </c>
      <c r="G35" s="6" t="s">
        <v>341</v>
      </c>
      <c r="H35" s="6">
        <v>15.0</v>
      </c>
      <c r="I35" s="6" t="s">
        <v>342</v>
      </c>
      <c r="J35" s="9">
        <v>71.80000000000001</v>
      </c>
      <c r="K35" s="9">
        <v>68.0</v>
      </c>
      <c r="L35" s="9">
        <v>69.9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6">
        <v>2953245.0</v>
      </c>
      <c r="B36" s="7" t="s">
        <v>256</v>
      </c>
      <c r="C36" s="6" t="s">
        <v>533</v>
      </c>
      <c r="D36" s="6">
        <v>204.0</v>
      </c>
      <c r="E36" s="8" t="s">
        <v>24</v>
      </c>
      <c r="F36" s="6" t="s">
        <v>341</v>
      </c>
      <c r="G36" s="6" t="s">
        <v>341</v>
      </c>
      <c r="H36" s="6">
        <v>16.0</v>
      </c>
      <c r="I36" s="6" t="s">
        <v>342</v>
      </c>
      <c r="J36" s="9">
        <v>71.5</v>
      </c>
      <c r="K36" s="9">
        <v>68.0</v>
      </c>
      <c r="L36" s="9">
        <v>69.75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6">
        <v>2945744.0</v>
      </c>
      <c r="B37" s="7" t="s">
        <v>283</v>
      </c>
      <c r="C37" s="6" t="s">
        <v>534</v>
      </c>
      <c r="D37" s="6">
        <v>204.0</v>
      </c>
      <c r="E37" s="8" t="s">
        <v>24</v>
      </c>
      <c r="F37" s="6" t="s">
        <v>341</v>
      </c>
      <c r="G37" s="6" t="s">
        <v>341</v>
      </c>
      <c r="H37" s="6">
        <v>17.0</v>
      </c>
      <c r="I37" s="6" t="s">
        <v>342</v>
      </c>
      <c r="J37" s="9">
        <v>62.7</v>
      </c>
      <c r="K37" s="9">
        <v>74.25</v>
      </c>
      <c r="L37" s="9">
        <v>68.475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6">
        <v>2963728.0</v>
      </c>
      <c r="B38" s="7" t="s">
        <v>246</v>
      </c>
      <c r="C38" s="6" t="s">
        <v>535</v>
      </c>
      <c r="D38" s="6">
        <v>204.0</v>
      </c>
      <c r="E38" s="8" t="s">
        <v>24</v>
      </c>
      <c r="F38" s="6" t="s">
        <v>370</v>
      </c>
      <c r="G38" s="6" t="s">
        <v>370</v>
      </c>
      <c r="H38" s="6">
        <v>1.0</v>
      </c>
      <c r="I38" s="6" t="s">
        <v>342</v>
      </c>
      <c r="J38" s="9">
        <v>73.0</v>
      </c>
      <c r="K38" s="9">
        <v>90.75</v>
      </c>
      <c r="L38" s="9">
        <v>81.875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6">
        <v>2948159.0</v>
      </c>
      <c r="B39" s="7" t="s">
        <v>280</v>
      </c>
      <c r="C39" s="6" t="s">
        <v>536</v>
      </c>
      <c r="D39" s="6">
        <v>204.0</v>
      </c>
      <c r="E39" s="8" t="s">
        <v>24</v>
      </c>
      <c r="F39" s="6" t="s">
        <v>370</v>
      </c>
      <c r="G39" s="6" t="s">
        <v>370</v>
      </c>
      <c r="H39" s="6">
        <v>2.0</v>
      </c>
      <c r="I39" s="6" t="s">
        <v>342</v>
      </c>
      <c r="J39" s="9">
        <v>81.5</v>
      </c>
      <c r="K39" s="9">
        <v>81.5</v>
      </c>
      <c r="L39" s="9">
        <v>81.5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6">
        <v>2964130.0</v>
      </c>
      <c r="B40" s="7" t="s">
        <v>209</v>
      </c>
      <c r="C40" s="6" t="s">
        <v>537</v>
      </c>
      <c r="D40" s="6">
        <v>204.0</v>
      </c>
      <c r="E40" s="8" t="s">
        <v>24</v>
      </c>
      <c r="F40" s="6" t="s">
        <v>370</v>
      </c>
      <c r="G40" s="6" t="s">
        <v>370</v>
      </c>
      <c r="H40" s="6">
        <v>3.0</v>
      </c>
      <c r="I40" s="6" t="s">
        <v>342</v>
      </c>
      <c r="J40" s="9">
        <v>69.75</v>
      </c>
      <c r="K40" s="9">
        <v>70.5</v>
      </c>
      <c r="L40" s="9">
        <v>70.125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6">
        <v>2964248.0</v>
      </c>
      <c r="B41" s="7" t="s">
        <v>262</v>
      </c>
      <c r="C41" s="6" t="s">
        <v>431</v>
      </c>
      <c r="D41" s="6">
        <v>204.0</v>
      </c>
      <c r="E41" s="8" t="s">
        <v>24</v>
      </c>
      <c r="F41" s="6" t="s">
        <v>370</v>
      </c>
      <c r="G41" s="6" t="s">
        <v>370</v>
      </c>
      <c r="H41" s="6">
        <v>4.0</v>
      </c>
      <c r="I41" s="6" t="s">
        <v>342</v>
      </c>
      <c r="J41" s="9">
        <v>74.5</v>
      </c>
      <c r="K41" s="9">
        <v>65.15</v>
      </c>
      <c r="L41" s="9">
        <v>69.825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6">
        <v>2954964.0</v>
      </c>
      <c r="B42" s="7" t="s">
        <v>265</v>
      </c>
      <c r="C42" s="6" t="s">
        <v>538</v>
      </c>
      <c r="D42" s="6">
        <v>204.0</v>
      </c>
      <c r="E42" s="8" t="s">
        <v>24</v>
      </c>
      <c r="F42" s="6" t="s">
        <v>351</v>
      </c>
      <c r="G42" s="6" t="s">
        <v>351</v>
      </c>
      <c r="H42" s="6">
        <v>1.0</v>
      </c>
      <c r="I42" s="6" t="s">
        <v>342</v>
      </c>
      <c r="J42" s="9">
        <v>77.0</v>
      </c>
      <c r="K42" s="9">
        <v>81.0</v>
      </c>
      <c r="L42" s="9">
        <v>79.0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6">
        <v>2964926.0</v>
      </c>
      <c r="B43" s="7" t="s">
        <v>216</v>
      </c>
      <c r="C43" s="6" t="s">
        <v>539</v>
      </c>
      <c r="D43" s="6">
        <v>204.0</v>
      </c>
      <c r="E43" s="8" t="s">
        <v>24</v>
      </c>
      <c r="F43" s="6" t="s">
        <v>351</v>
      </c>
      <c r="G43" s="6" t="s">
        <v>351</v>
      </c>
      <c r="H43" s="6">
        <v>2.0</v>
      </c>
      <c r="I43" s="6" t="s">
        <v>342</v>
      </c>
      <c r="J43" s="9">
        <v>73.25</v>
      </c>
      <c r="K43" s="9">
        <v>72.25</v>
      </c>
      <c r="L43" s="9">
        <v>72.75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6">
        <v>2962311.0</v>
      </c>
      <c r="B44" s="7" t="s">
        <v>215</v>
      </c>
      <c r="C44" s="6" t="s">
        <v>540</v>
      </c>
      <c r="D44" s="6">
        <v>204.0</v>
      </c>
      <c r="E44" s="8" t="s">
        <v>24</v>
      </c>
      <c r="F44" s="6" t="s">
        <v>351</v>
      </c>
      <c r="G44" s="6" t="s">
        <v>351</v>
      </c>
      <c r="H44" s="6">
        <v>3.0</v>
      </c>
      <c r="I44" s="6" t="s">
        <v>342</v>
      </c>
      <c r="J44" s="9">
        <v>70.0</v>
      </c>
      <c r="K44" s="9">
        <v>72.25</v>
      </c>
      <c r="L44" s="9">
        <v>71.125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6">
        <v>2961978.0</v>
      </c>
      <c r="B45" s="7" t="s">
        <v>308</v>
      </c>
      <c r="C45" s="6" t="s">
        <v>541</v>
      </c>
      <c r="D45" s="6">
        <v>204.0</v>
      </c>
      <c r="E45" s="8" t="s">
        <v>24</v>
      </c>
      <c r="F45" s="6" t="s">
        <v>351</v>
      </c>
      <c r="G45" s="6" t="s">
        <v>351</v>
      </c>
      <c r="H45" s="6">
        <v>4.0</v>
      </c>
      <c r="I45" s="6" t="s">
        <v>342</v>
      </c>
      <c r="J45" s="9">
        <v>62.7</v>
      </c>
      <c r="K45" s="9">
        <v>78.8</v>
      </c>
      <c r="L45" s="9">
        <v>70.75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6">
        <v>2965022.0</v>
      </c>
      <c r="B46" s="7" t="s">
        <v>217</v>
      </c>
      <c r="C46" s="6" t="s">
        <v>542</v>
      </c>
      <c r="D46" s="6">
        <v>204.0</v>
      </c>
      <c r="E46" s="8" t="s">
        <v>24</v>
      </c>
      <c r="F46" s="6" t="s">
        <v>351</v>
      </c>
      <c r="G46" s="6" t="s">
        <v>351</v>
      </c>
      <c r="H46" s="6">
        <v>5.0</v>
      </c>
      <c r="I46" s="6" t="s">
        <v>342</v>
      </c>
      <c r="J46" s="9">
        <v>72.4</v>
      </c>
      <c r="K46" s="9">
        <v>68.25</v>
      </c>
      <c r="L46" s="9">
        <v>70.325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6">
        <v>2963524.0</v>
      </c>
      <c r="B47" s="7" t="s">
        <v>289</v>
      </c>
      <c r="C47" s="6" t="s">
        <v>543</v>
      </c>
      <c r="D47" s="6">
        <v>204.0</v>
      </c>
      <c r="E47" s="8" t="s">
        <v>24</v>
      </c>
      <c r="F47" s="6" t="s">
        <v>354</v>
      </c>
      <c r="G47" s="6" t="s">
        <v>354</v>
      </c>
      <c r="H47" s="6">
        <v>1.0</v>
      </c>
      <c r="I47" s="6" t="s">
        <v>342</v>
      </c>
      <c r="J47" s="9">
        <v>74.17</v>
      </c>
      <c r="K47" s="9">
        <v>87.0</v>
      </c>
      <c r="L47" s="9">
        <v>80.58500000000001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6">
        <v>2964950.0</v>
      </c>
      <c r="B48" s="7" t="s">
        <v>218</v>
      </c>
      <c r="C48" s="6" t="s">
        <v>544</v>
      </c>
      <c r="D48" s="6">
        <v>204.0</v>
      </c>
      <c r="E48" s="8" t="s">
        <v>24</v>
      </c>
      <c r="F48" s="6" t="s">
        <v>354</v>
      </c>
      <c r="G48" s="6" t="s">
        <v>354</v>
      </c>
      <c r="H48" s="6">
        <v>2.0</v>
      </c>
      <c r="I48" s="6" t="s">
        <v>342</v>
      </c>
      <c r="J48" s="9">
        <v>80.0</v>
      </c>
      <c r="K48" s="9">
        <v>80.0</v>
      </c>
      <c r="L48" s="9">
        <v>80.0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6">
        <v>2962415.0</v>
      </c>
      <c r="B49" s="7" t="s">
        <v>258</v>
      </c>
      <c r="C49" s="6" t="s">
        <v>545</v>
      </c>
      <c r="D49" s="6">
        <v>204.0</v>
      </c>
      <c r="E49" s="8" t="s">
        <v>24</v>
      </c>
      <c r="F49" s="6" t="s">
        <v>354</v>
      </c>
      <c r="G49" s="6" t="s">
        <v>354</v>
      </c>
      <c r="H49" s="6">
        <v>3.0</v>
      </c>
      <c r="I49" s="6" t="s">
        <v>342</v>
      </c>
      <c r="J49" s="9">
        <v>80.0</v>
      </c>
      <c r="K49" s="9">
        <v>79.5</v>
      </c>
      <c r="L49" s="9">
        <v>79.75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6">
        <v>2946435.0</v>
      </c>
      <c r="B50" s="7" t="s">
        <v>232</v>
      </c>
      <c r="C50" s="6" t="s">
        <v>546</v>
      </c>
      <c r="D50" s="6">
        <v>204.0</v>
      </c>
      <c r="E50" s="8" t="s">
        <v>24</v>
      </c>
      <c r="F50" s="6" t="s">
        <v>354</v>
      </c>
      <c r="G50" s="6" t="s">
        <v>354</v>
      </c>
      <c r="H50" s="6">
        <v>4.0</v>
      </c>
      <c r="I50" s="6" t="s">
        <v>342</v>
      </c>
      <c r="J50" s="9">
        <v>79.0</v>
      </c>
      <c r="K50" s="9">
        <v>78.0</v>
      </c>
      <c r="L50" s="9">
        <v>78.5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6">
        <v>2963404.0</v>
      </c>
      <c r="B51" s="7" t="s">
        <v>234</v>
      </c>
      <c r="C51" s="6" t="s">
        <v>547</v>
      </c>
      <c r="D51" s="6">
        <v>204.0</v>
      </c>
      <c r="E51" s="8" t="s">
        <v>24</v>
      </c>
      <c r="F51" s="6" t="s">
        <v>356</v>
      </c>
      <c r="G51" s="6" t="s">
        <v>356</v>
      </c>
      <c r="H51" s="6">
        <v>1.0</v>
      </c>
      <c r="I51" s="6" t="s">
        <v>342</v>
      </c>
      <c r="J51" s="9">
        <v>82.0</v>
      </c>
      <c r="K51" s="9">
        <v>90.5</v>
      </c>
      <c r="L51" s="9">
        <v>86.25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6">
        <v>2963238.0</v>
      </c>
      <c r="B52" s="7" t="s">
        <v>314</v>
      </c>
      <c r="C52" s="6" t="s">
        <v>548</v>
      </c>
      <c r="D52" s="6">
        <v>204.0</v>
      </c>
      <c r="E52" s="8" t="s">
        <v>24</v>
      </c>
      <c r="F52" s="6" t="s">
        <v>356</v>
      </c>
      <c r="G52" s="6" t="s">
        <v>356</v>
      </c>
      <c r="H52" s="6">
        <v>2.0</v>
      </c>
      <c r="I52" s="6" t="s">
        <v>342</v>
      </c>
      <c r="J52" s="9">
        <v>87.0</v>
      </c>
      <c r="K52" s="9">
        <v>82.0</v>
      </c>
      <c r="L52" s="9">
        <v>84.5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6">
        <v>2947816.0</v>
      </c>
      <c r="B53" s="7" t="s">
        <v>311</v>
      </c>
      <c r="C53" s="6" t="s">
        <v>549</v>
      </c>
      <c r="D53" s="6">
        <v>204.0</v>
      </c>
      <c r="E53" s="8" t="s">
        <v>24</v>
      </c>
      <c r="F53" s="6" t="s">
        <v>356</v>
      </c>
      <c r="G53" s="6" t="s">
        <v>356</v>
      </c>
      <c r="H53" s="6">
        <v>3.0</v>
      </c>
      <c r="I53" s="6" t="s">
        <v>342</v>
      </c>
      <c r="J53" s="9">
        <v>85.5</v>
      </c>
      <c r="K53" s="9">
        <v>61.5</v>
      </c>
      <c r="L53" s="9">
        <v>73.5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6">
        <v>2955909.0</v>
      </c>
      <c r="B54" s="7" t="s">
        <v>241</v>
      </c>
      <c r="C54" s="6" t="s">
        <v>550</v>
      </c>
      <c r="D54" s="6">
        <v>204.0</v>
      </c>
      <c r="E54" s="8" t="s">
        <v>24</v>
      </c>
      <c r="F54" s="6" t="s">
        <v>356</v>
      </c>
      <c r="G54" s="6" t="s">
        <v>356</v>
      </c>
      <c r="H54" s="6">
        <v>4.0</v>
      </c>
      <c r="I54" s="6" t="s">
        <v>342</v>
      </c>
      <c r="J54" s="9">
        <v>68.5</v>
      </c>
      <c r="K54" s="9">
        <v>73.5</v>
      </c>
      <c r="L54" s="9">
        <v>71.0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6">
        <v>2964463.0</v>
      </c>
      <c r="B55" s="7" t="s">
        <v>278</v>
      </c>
      <c r="C55" s="6" t="s">
        <v>551</v>
      </c>
      <c r="D55" s="6">
        <v>204.0</v>
      </c>
      <c r="E55" s="8" t="s">
        <v>24</v>
      </c>
      <c r="F55" s="6" t="s">
        <v>356</v>
      </c>
      <c r="G55" s="6" t="s">
        <v>356</v>
      </c>
      <c r="H55" s="6">
        <v>5.0</v>
      </c>
      <c r="I55" s="6" t="s">
        <v>342</v>
      </c>
      <c r="J55" s="9">
        <v>69.0</v>
      </c>
      <c r="K55" s="9">
        <v>70.5</v>
      </c>
      <c r="L55" s="9">
        <v>69.75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6">
        <v>2963790.0</v>
      </c>
      <c r="B56" s="7" t="s">
        <v>212</v>
      </c>
      <c r="C56" s="6" t="s">
        <v>552</v>
      </c>
      <c r="D56" s="6">
        <v>204.0</v>
      </c>
      <c r="E56" s="8" t="s">
        <v>24</v>
      </c>
      <c r="F56" s="6" t="s">
        <v>341</v>
      </c>
      <c r="G56" s="6" t="s">
        <v>379</v>
      </c>
      <c r="H56" s="6">
        <v>1.0</v>
      </c>
      <c r="I56" s="6" t="s">
        <v>342</v>
      </c>
      <c r="J56" s="9">
        <v>67.5</v>
      </c>
      <c r="K56" s="9">
        <v>69.0</v>
      </c>
      <c r="L56" s="9">
        <v>68.25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6">
        <v>2948704.0</v>
      </c>
      <c r="B57" s="7" t="s">
        <v>252</v>
      </c>
      <c r="C57" s="6" t="s">
        <v>553</v>
      </c>
      <c r="D57" s="6">
        <v>204.0</v>
      </c>
      <c r="E57" s="8" t="s">
        <v>24</v>
      </c>
      <c r="F57" s="6" t="s">
        <v>354</v>
      </c>
      <c r="G57" s="6">
        <v>1.0</v>
      </c>
      <c r="H57" s="6">
        <v>1.0</v>
      </c>
      <c r="I57" s="6" t="s">
        <v>554</v>
      </c>
      <c r="J57" s="9">
        <v>81.55</v>
      </c>
      <c r="K57" s="9">
        <v>74.5</v>
      </c>
      <c r="L57" s="9">
        <v>78.025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6">
        <v>2962019.0</v>
      </c>
      <c r="B58" s="7" t="s">
        <v>202</v>
      </c>
      <c r="C58" s="6" t="s">
        <v>555</v>
      </c>
      <c r="D58" s="6">
        <v>204.0</v>
      </c>
      <c r="E58" s="8" t="s">
        <v>24</v>
      </c>
      <c r="F58" s="6" t="s">
        <v>354</v>
      </c>
      <c r="G58" s="6">
        <v>2.0</v>
      </c>
      <c r="H58" s="6">
        <v>2.0</v>
      </c>
      <c r="I58" s="6" t="s">
        <v>554</v>
      </c>
      <c r="J58" s="9">
        <v>70.0</v>
      </c>
      <c r="K58" s="9">
        <v>77.5</v>
      </c>
      <c r="L58" s="9">
        <v>73.75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6">
        <v>2945598.0</v>
      </c>
      <c r="B59" s="7" t="s">
        <v>292</v>
      </c>
      <c r="C59" s="6" t="s">
        <v>556</v>
      </c>
      <c r="D59" s="6">
        <v>204.0</v>
      </c>
      <c r="E59" s="8" t="s">
        <v>24</v>
      </c>
      <c r="F59" s="6" t="s">
        <v>354</v>
      </c>
      <c r="G59" s="6">
        <v>3.0</v>
      </c>
      <c r="H59" s="6">
        <v>3.0</v>
      </c>
      <c r="I59" s="6" t="s">
        <v>554</v>
      </c>
      <c r="J59" s="9">
        <v>68.25</v>
      </c>
      <c r="K59" s="9">
        <v>78.0</v>
      </c>
      <c r="L59" s="9">
        <v>73.125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6">
        <v>2964393.0</v>
      </c>
      <c r="B60" s="7" t="s">
        <v>274</v>
      </c>
      <c r="C60" s="6" t="s">
        <v>557</v>
      </c>
      <c r="D60" s="6">
        <v>204.0</v>
      </c>
      <c r="E60" s="8" t="s">
        <v>24</v>
      </c>
      <c r="F60" s="6" t="s">
        <v>351</v>
      </c>
      <c r="G60" s="6">
        <v>4.0</v>
      </c>
      <c r="H60" s="6">
        <v>4.0</v>
      </c>
      <c r="I60" s="6" t="s">
        <v>554</v>
      </c>
      <c r="J60" s="9">
        <v>69.0</v>
      </c>
      <c r="K60" s="9">
        <v>71.5</v>
      </c>
      <c r="L60" s="9">
        <v>70.25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6">
        <v>2957195.0</v>
      </c>
      <c r="B61" s="7" t="s">
        <v>305</v>
      </c>
      <c r="C61" s="6" t="s">
        <v>558</v>
      </c>
      <c r="D61" s="6">
        <v>204.0</v>
      </c>
      <c r="E61" s="8" t="s">
        <v>24</v>
      </c>
      <c r="F61" s="6" t="s">
        <v>370</v>
      </c>
      <c r="G61" s="6">
        <v>5.0</v>
      </c>
      <c r="H61" s="6">
        <v>5.0</v>
      </c>
      <c r="I61" s="6" t="s">
        <v>554</v>
      </c>
      <c r="J61" s="9">
        <v>65.65</v>
      </c>
      <c r="K61" s="9">
        <v>73.2</v>
      </c>
      <c r="L61" s="9">
        <v>69.42500000000001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6">
        <v>2948464.0</v>
      </c>
      <c r="B62" s="7" t="s">
        <v>263</v>
      </c>
      <c r="C62" s="6" t="s">
        <v>559</v>
      </c>
      <c r="D62" s="6">
        <v>204.0</v>
      </c>
      <c r="E62" s="8" t="s">
        <v>24</v>
      </c>
      <c r="F62" s="6" t="s">
        <v>351</v>
      </c>
      <c r="G62" s="6">
        <v>6.0</v>
      </c>
      <c r="H62" s="6">
        <v>6.0</v>
      </c>
      <c r="I62" s="6" t="s">
        <v>554</v>
      </c>
      <c r="J62" s="9">
        <v>67.5</v>
      </c>
      <c r="K62" s="9">
        <v>70.0</v>
      </c>
      <c r="L62" s="9">
        <v>68.75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6">
        <v>2965044.0</v>
      </c>
      <c r="B63" s="7" t="s">
        <v>227</v>
      </c>
      <c r="C63" s="6" t="s">
        <v>560</v>
      </c>
      <c r="D63" s="6">
        <v>204.0</v>
      </c>
      <c r="E63" s="8" t="s">
        <v>24</v>
      </c>
      <c r="F63" s="6" t="s">
        <v>370</v>
      </c>
      <c r="G63" s="6">
        <v>7.0</v>
      </c>
      <c r="H63" s="6">
        <v>7.0</v>
      </c>
      <c r="I63" s="6" t="s">
        <v>554</v>
      </c>
      <c r="J63" s="9">
        <v>66.75</v>
      </c>
      <c r="K63" s="9">
        <v>70.5</v>
      </c>
      <c r="L63" s="9">
        <v>68.625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6">
        <v>2963010.0</v>
      </c>
      <c r="B64" s="7" t="s">
        <v>277</v>
      </c>
      <c r="C64" s="6" t="s">
        <v>561</v>
      </c>
      <c r="D64" s="6">
        <v>204.0</v>
      </c>
      <c r="E64" s="8" t="s">
        <v>24</v>
      </c>
      <c r="F64" s="6" t="s">
        <v>356</v>
      </c>
      <c r="G64" s="6">
        <v>8.0</v>
      </c>
      <c r="H64" s="6">
        <v>8.0</v>
      </c>
      <c r="I64" s="6" t="s">
        <v>554</v>
      </c>
      <c r="J64" s="9">
        <v>72.5</v>
      </c>
      <c r="K64" s="9">
        <v>64.25</v>
      </c>
      <c r="L64" s="9">
        <v>68.375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6">
        <v>2946973.0</v>
      </c>
      <c r="B65" s="7" t="s">
        <v>300</v>
      </c>
      <c r="C65" s="6" t="s">
        <v>562</v>
      </c>
      <c r="D65" s="6">
        <v>204.0</v>
      </c>
      <c r="E65" s="8" t="s">
        <v>24</v>
      </c>
      <c r="F65" s="6" t="s">
        <v>341</v>
      </c>
      <c r="G65" s="6">
        <v>9.0</v>
      </c>
      <c r="H65" s="6">
        <v>9.0</v>
      </c>
      <c r="I65" s="6" t="s">
        <v>554</v>
      </c>
      <c r="J65" s="9">
        <v>65.5</v>
      </c>
      <c r="K65" s="9">
        <v>71.0</v>
      </c>
      <c r="L65" s="9">
        <v>68.25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6">
        <v>2964291.0</v>
      </c>
      <c r="B66" s="7" t="s">
        <v>223</v>
      </c>
      <c r="C66" s="6" t="s">
        <v>563</v>
      </c>
      <c r="D66" s="6">
        <v>204.0</v>
      </c>
      <c r="E66" s="8" t="s">
        <v>24</v>
      </c>
      <c r="F66" s="6" t="s">
        <v>341</v>
      </c>
      <c r="G66" s="6">
        <v>10.0</v>
      </c>
      <c r="H66" s="6">
        <v>10.0</v>
      </c>
      <c r="I66" s="6" t="s">
        <v>554</v>
      </c>
      <c r="J66" s="9">
        <v>71.0</v>
      </c>
      <c r="K66" s="9">
        <v>65.0</v>
      </c>
      <c r="L66" s="9">
        <v>68.0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6">
        <v>2964345.0</v>
      </c>
      <c r="B67" s="7" t="s">
        <v>233</v>
      </c>
      <c r="C67" s="6" t="s">
        <v>564</v>
      </c>
      <c r="D67" s="6">
        <v>204.0</v>
      </c>
      <c r="E67" s="8" t="s">
        <v>24</v>
      </c>
      <c r="F67" s="6" t="s">
        <v>354</v>
      </c>
      <c r="G67" s="6">
        <v>11.0</v>
      </c>
      <c r="H67" s="6">
        <v>11.0</v>
      </c>
      <c r="I67" s="6" t="s">
        <v>554</v>
      </c>
      <c r="J67" s="9">
        <v>68.0</v>
      </c>
      <c r="K67" s="9">
        <v>68.0</v>
      </c>
      <c r="L67" s="9">
        <v>68.0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6">
        <v>2964611.0</v>
      </c>
      <c r="B68" s="7" t="s">
        <v>316</v>
      </c>
      <c r="C68" s="6" t="s">
        <v>565</v>
      </c>
      <c r="D68" s="6">
        <v>204.0</v>
      </c>
      <c r="E68" s="8" t="s">
        <v>24</v>
      </c>
      <c r="F68" s="6" t="s">
        <v>370</v>
      </c>
      <c r="G68" s="6">
        <v>12.0</v>
      </c>
      <c r="H68" s="6">
        <v>12.0</v>
      </c>
      <c r="I68" s="6" t="s">
        <v>554</v>
      </c>
      <c r="J68" s="9">
        <v>74.0</v>
      </c>
      <c r="K68" s="9">
        <v>61.25</v>
      </c>
      <c r="L68" s="9">
        <v>67.625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6">
        <v>2959453.0</v>
      </c>
      <c r="B69" s="7" t="s">
        <v>244</v>
      </c>
      <c r="C69" s="6" t="s">
        <v>566</v>
      </c>
      <c r="D69" s="6">
        <v>204.0</v>
      </c>
      <c r="E69" s="8" t="s">
        <v>24</v>
      </c>
      <c r="F69" s="6" t="s">
        <v>370</v>
      </c>
      <c r="G69" s="6">
        <v>13.0</v>
      </c>
      <c r="H69" s="6">
        <v>13.0</v>
      </c>
      <c r="I69" s="6" t="s">
        <v>554</v>
      </c>
      <c r="J69" s="9">
        <v>68.75</v>
      </c>
      <c r="K69" s="9">
        <v>66.5</v>
      </c>
      <c r="L69" s="9">
        <v>67.625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6">
        <v>2946666.0</v>
      </c>
      <c r="B70" s="7" t="s">
        <v>237</v>
      </c>
      <c r="C70" s="6" t="s">
        <v>567</v>
      </c>
      <c r="D70" s="6">
        <v>204.0</v>
      </c>
      <c r="E70" s="8" t="s">
        <v>24</v>
      </c>
      <c r="F70" s="6" t="s">
        <v>354</v>
      </c>
      <c r="G70" s="6">
        <v>14.0</v>
      </c>
      <c r="H70" s="6">
        <v>14.0</v>
      </c>
      <c r="I70" s="6" t="s">
        <v>554</v>
      </c>
      <c r="J70" s="9">
        <v>69.5</v>
      </c>
      <c r="K70" s="9">
        <v>63.5</v>
      </c>
      <c r="L70" s="9">
        <v>66.5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6">
        <v>2948575.0</v>
      </c>
      <c r="B71" s="7" t="s">
        <v>301</v>
      </c>
      <c r="C71" s="6" t="s">
        <v>568</v>
      </c>
      <c r="D71" s="6">
        <v>204.0</v>
      </c>
      <c r="E71" s="8" t="s">
        <v>24</v>
      </c>
      <c r="F71" s="6" t="s">
        <v>351</v>
      </c>
      <c r="G71" s="6">
        <v>15.0</v>
      </c>
      <c r="H71" s="6">
        <v>15.0</v>
      </c>
      <c r="I71" s="6" t="s">
        <v>554</v>
      </c>
      <c r="J71" s="9">
        <v>68.25</v>
      </c>
      <c r="K71" s="9">
        <v>64.3</v>
      </c>
      <c r="L71" s="9">
        <v>66.275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6">
        <v>2960316.0</v>
      </c>
      <c r="B72" s="7" t="s">
        <v>255</v>
      </c>
      <c r="C72" s="6" t="s">
        <v>569</v>
      </c>
      <c r="D72" s="6">
        <v>204.0</v>
      </c>
      <c r="E72" s="8" t="s">
        <v>24</v>
      </c>
      <c r="F72" s="6" t="s">
        <v>356</v>
      </c>
      <c r="G72" s="6">
        <v>16.0</v>
      </c>
      <c r="H72" s="6">
        <v>16.0</v>
      </c>
      <c r="I72" s="6" t="s">
        <v>554</v>
      </c>
      <c r="J72" s="9">
        <v>64.75</v>
      </c>
      <c r="K72" s="9">
        <v>67.6</v>
      </c>
      <c r="L72" s="9">
        <v>66.175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6">
        <v>2946431.0</v>
      </c>
      <c r="B73" s="7" t="s">
        <v>296</v>
      </c>
      <c r="C73" s="6" t="s">
        <v>570</v>
      </c>
      <c r="D73" s="6">
        <v>204.0</v>
      </c>
      <c r="E73" s="8" t="s">
        <v>24</v>
      </c>
      <c r="F73" s="6" t="s">
        <v>356</v>
      </c>
      <c r="G73" s="6">
        <v>17.0</v>
      </c>
      <c r="H73" s="6">
        <v>17.0</v>
      </c>
      <c r="I73" s="6" t="s">
        <v>554</v>
      </c>
      <c r="J73" s="9">
        <v>70.25</v>
      </c>
      <c r="K73" s="9">
        <v>61.25</v>
      </c>
      <c r="L73" s="9">
        <v>65.75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6">
        <v>2954490.0</v>
      </c>
      <c r="B74" s="7" t="s">
        <v>273</v>
      </c>
      <c r="C74" s="6" t="s">
        <v>571</v>
      </c>
      <c r="D74" s="6">
        <v>204.0</v>
      </c>
      <c r="E74" s="8" t="s">
        <v>24</v>
      </c>
      <c r="F74" s="6" t="s">
        <v>341</v>
      </c>
      <c r="G74" s="6">
        <v>18.0</v>
      </c>
      <c r="H74" s="6">
        <v>18.0</v>
      </c>
      <c r="I74" s="6" t="s">
        <v>554</v>
      </c>
      <c r="J74" s="9">
        <v>66.0</v>
      </c>
      <c r="K74" s="9">
        <v>65.5</v>
      </c>
      <c r="L74" s="9">
        <v>65.75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6">
        <v>2946939.0</v>
      </c>
      <c r="B75" s="7" t="s">
        <v>299</v>
      </c>
      <c r="C75" s="6" t="s">
        <v>572</v>
      </c>
      <c r="D75" s="6">
        <v>204.0</v>
      </c>
      <c r="E75" s="8" t="s">
        <v>24</v>
      </c>
      <c r="F75" s="6" t="s">
        <v>341</v>
      </c>
      <c r="G75" s="6">
        <v>19.0</v>
      </c>
      <c r="H75" s="6">
        <v>19.0</v>
      </c>
      <c r="I75" s="6" t="s">
        <v>554</v>
      </c>
      <c r="J75" s="9">
        <v>67.25</v>
      </c>
      <c r="K75" s="9">
        <v>64.0</v>
      </c>
      <c r="L75" s="9">
        <v>65.625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6">
        <v>2963733.0</v>
      </c>
      <c r="B76" s="7" t="s">
        <v>243</v>
      </c>
      <c r="C76" s="6" t="s">
        <v>573</v>
      </c>
      <c r="D76" s="6">
        <v>204.0</v>
      </c>
      <c r="E76" s="8" t="s">
        <v>24</v>
      </c>
      <c r="F76" s="6" t="s">
        <v>370</v>
      </c>
      <c r="G76" s="6">
        <v>20.0</v>
      </c>
      <c r="H76" s="6">
        <v>20.0</v>
      </c>
      <c r="I76" s="6" t="s">
        <v>554</v>
      </c>
      <c r="J76" s="9">
        <v>67.0</v>
      </c>
      <c r="K76" s="9">
        <v>64.25</v>
      </c>
      <c r="L76" s="9">
        <v>65.625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6">
        <v>2964867.0</v>
      </c>
      <c r="B77" s="7" t="s">
        <v>235</v>
      </c>
      <c r="C77" s="6" t="s">
        <v>574</v>
      </c>
      <c r="D77" s="6">
        <v>204.0</v>
      </c>
      <c r="E77" s="8" t="s">
        <v>24</v>
      </c>
      <c r="F77" s="6" t="s">
        <v>341</v>
      </c>
      <c r="G77" s="6">
        <v>21.0</v>
      </c>
      <c r="H77" s="6">
        <v>21.0</v>
      </c>
      <c r="I77" s="6" t="s">
        <v>554</v>
      </c>
      <c r="J77" s="9">
        <v>61.5</v>
      </c>
      <c r="K77" s="9">
        <v>69.75</v>
      </c>
      <c r="L77" s="9">
        <v>65.625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6">
        <v>2962971.0</v>
      </c>
      <c r="B78" s="7" t="s">
        <v>225</v>
      </c>
      <c r="C78" s="6" t="s">
        <v>575</v>
      </c>
      <c r="D78" s="6">
        <v>204.0</v>
      </c>
      <c r="E78" s="8" t="s">
        <v>24</v>
      </c>
      <c r="F78" s="6" t="s">
        <v>354</v>
      </c>
      <c r="G78" s="6">
        <v>22.0</v>
      </c>
      <c r="H78" s="6">
        <v>22.0</v>
      </c>
      <c r="I78" s="6" t="s">
        <v>554</v>
      </c>
      <c r="J78" s="9">
        <v>68.5</v>
      </c>
      <c r="K78" s="9">
        <v>62.5</v>
      </c>
      <c r="L78" s="9">
        <v>65.5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6">
        <v>2948639.0</v>
      </c>
      <c r="B79" s="7" t="s">
        <v>259</v>
      </c>
      <c r="C79" s="6" t="s">
        <v>576</v>
      </c>
      <c r="D79" s="6">
        <v>204.0</v>
      </c>
      <c r="E79" s="8" t="s">
        <v>24</v>
      </c>
      <c r="F79" s="6" t="s">
        <v>370</v>
      </c>
      <c r="G79" s="6">
        <v>23.0</v>
      </c>
      <c r="H79" s="6">
        <v>23.0</v>
      </c>
      <c r="I79" s="6" t="s">
        <v>554</v>
      </c>
      <c r="J79" s="9">
        <v>65.5</v>
      </c>
      <c r="K79" s="9">
        <v>65.35</v>
      </c>
      <c r="L79" s="9">
        <v>65.425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6">
        <v>2963732.0</v>
      </c>
      <c r="B80" s="7" t="s">
        <v>260</v>
      </c>
      <c r="C80" s="6" t="s">
        <v>577</v>
      </c>
      <c r="D80" s="6">
        <v>204.0</v>
      </c>
      <c r="E80" s="8" t="s">
        <v>24</v>
      </c>
      <c r="F80" s="6" t="s">
        <v>354</v>
      </c>
      <c r="G80" s="6">
        <v>24.0</v>
      </c>
      <c r="H80" s="6">
        <v>24.0</v>
      </c>
      <c r="I80" s="6" t="s">
        <v>554</v>
      </c>
      <c r="J80" s="9">
        <v>66.5</v>
      </c>
      <c r="K80" s="9">
        <v>64.25</v>
      </c>
      <c r="L80" s="9">
        <v>65.375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6">
        <v>2948185.0</v>
      </c>
      <c r="B81" s="7" t="s">
        <v>219</v>
      </c>
      <c r="C81" s="6" t="s">
        <v>578</v>
      </c>
      <c r="D81" s="6">
        <v>204.0</v>
      </c>
      <c r="E81" s="8" t="s">
        <v>24</v>
      </c>
      <c r="F81" s="6" t="s">
        <v>341</v>
      </c>
      <c r="G81" s="6">
        <v>25.0</v>
      </c>
      <c r="H81" s="6">
        <v>25.0</v>
      </c>
      <c r="I81" s="6" t="s">
        <v>554</v>
      </c>
      <c r="J81" s="9">
        <v>63.25</v>
      </c>
      <c r="K81" s="9">
        <v>67.5</v>
      </c>
      <c r="L81" s="9">
        <v>65.375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6">
        <v>2947769.0</v>
      </c>
      <c r="B82" s="7" t="s">
        <v>224</v>
      </c>
      <c r="C82" s="6" t="s">
        <v>503</v>
      </c>
      <c r="D82" s="6">
        <v>204.0</v>
      </c>
      <c r="E82" s="8" t="s">
        <v>24</v>
      </c>
      <c r="F82" s="6" t="s">
        <v>351</v>
      </c>
      <c r="G82" s="6">
        <v>26.0</v>
      </c>
      <c r="H82" s="6">
        <v>26.0</v>
      </c>
      <c r="I82" s="6" t="s">
        <v>554</v>
      </c>
      <c r="J82" s="9">
        <v>68.0</v>
      </c>
      <c r="K82" s="9">
        <v>62.5</v>
      </c>
      <c r="L82" s="9">
        <v>65.25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6">
        <v>2945366.0</v>
      </c>
      <c r="B83" s="7" t="s">
        <v>257</v>
      </c>
      <c r="C83" s="6" t="s">
        <v>579</v>
      </c>
      <c r="D83" s="6">
        <v>204.0</v>
      </c>
      <c r="E83" s="8" t="s">
        <v>24</v>
      </c>
      <c r="F83" s="6" t="s">
        <v>341</v>
      </c>
      <c r="G83" s="6">
        <v>27.0</v>
      </c>
      <c r="H83" s="6">
        <v>27.0</v>
      </c>
      <c r="I83" s="6" t="s">
        <v>554</v>
      </c>
      <c r="J83" s="9">
        <v>66.5</v>
      </c>
      <c r="K83" s="9">
        <v>64.0</v>
      </c>
      <c r="L83" s="9">
        <v>65.25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6">
        <v>2946486.0</v>
      </c>
      <c r="B84" s="7" t="s">
        <v>297</v>
      </c>
      <c r="C84" s="6" t="s">
        <v>580</v>
      </c>
      <c r="D84" s="6">
        <v>204.0</v>
      </c>
      <c r="E84" s="8" t="s">
        <v>24</v>
      </c>
      <c r="F84" s="6" t="s">
        <v>356</v>
      </c>
      <c r="G84" s="6">
        <v>28.0</v>
      </c>
      <c r="H84" s="6">
        <v>28.0</v>
      </c>
      <c r="I84" s="6" t="s">
        <v>554</v>
      </c>
      <c r="J84" s="9">
        <v>66.5</v>
      </c>
      <c r="K84" s="9">
        <v>64.0</v>
      </c>
      <c r="L84" s="9">
        <v>65.25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6">
        <v>2948565.0</v>
      </c>
      <c r="B85" s="7" t="s">
        <v>239</v>
      </c>
      <c r="C85" s="6" t="s">
        <v>581</v>
      </c>
      <c r="D85" s="6">
        <v>204.0</v>
      </c>
      <c r="E85" s="8" t="s">
        <v>24</v>
      </c>
      <c r="F85" s="6" t="s">
        <v>351</v>
      </c>
      <c r="G85" s="6">
        <v>29.0</v>
      </c>
      <c r="H85" s="6">
        <v>29.0</v>
      </c>
      <c r="I85" s="6" t="s">
        <v>554</v>
      </c>
      <c r="J85" s="9">
        <v>65.25</v>
      </c>
      <c r="K85" s="9">
        <v>65.0</v>
      </c>
      <c r="L85" s="9">
        <v>65.125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6">
        <v>2962802.0</v>
      </c>
      <c r="B86" s="7" t="s">
        <v>249</v>
      </c>
      <c r="C86" s="6" t="s">
        <v>582</v>
      </c>
      <c r="D86" s="6">
        <v>204.0</v>
      </c>
      <c r="E86" s="8" t="s">
        <v>24</v>
      </c>
      <c r="F86" s="6" t="s">
        <v>354</v>
      </c>
      <c r="G86" s="6">
        <v>30.0</v>
      </c>
      <c r="H86" s="6">
        <v>30.0</v>
      </c>
      <c r="I86" s="6" t="s">
        <v>554</v>
      </c>
      <c r="J86" s="9">
        <v>65.25</v>
      </c>
      <c r="K86" s="9">
        <v>65.0</v>
      </c>
      <c r="L86" s="9">
        <v>65.125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6">
        <v>2964899.0</v>
      </c>
      <c r="B87" s="7" t="s">
        <v>229</v>
      </c>
      <c r="C87" s="6" t="s">
        <v>583</v>
      </c>
      <c r="D87" s="6">
        <v>204.0</v>
      </c>
      <c r="E87" s="8" t="s">
        <v>24</v>
      </c>
      <c r="F87" s="6" t="s">
        <v>354</v>
      </c>
      <c r="G87" s="6">
        <v>31.0</v>
      </c>
      <c r="H87" s="6">
        <v>31.0</v>
      </c>
      <c r="I87" s="6" t="s">
        <v>554</v>
      </c>
      <c r="J87" s="9">
        <v>62.5</v>
      </c>
      <c r="K87" s="9">
        <v>67.5</v>
      </c>
      <c r="L87" s="9">
        <v>65.0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6">
        <v>2948728.0</v>
      </c>
      <c r="B88" s="7" t="s">
        <v>303</v>
      </c>
      <c r="C88" s="6" t="s">
        <v>344</v>
      </c>
      <c r="D88" s="6">
        <v>204.0</v>
      </c>
      <c r="E88" s="8" t="s">
        <v>24</v>
      </c>
      <c r="F88" s="6" t="s">
        <v>351</v>
      </c>
      <c r="G88" s="6">
        <v>32.0</v>
      </c>
      <c r="H88" s="6">
        <v>32.0</v>
      </c>
      <c r="I88" s="6" t="s">
        <v>554</v>
      </c>
      <c r="J88" s="9">
        <v>68.0</v>
      </c>
      <c r="K88" s="9">
        <v>61.75</v>
      </c>
      <c r="L88" s="9">
        <v>64.875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6">
        <v>2958385.0</v>
      </c>
      <c r="B89" s="7" t="s">
        <v>23</v>
      </c>
      <c r="C89" s="6" t="s">
        <v>584</v>
      </c>
      <c r="D89" s="6">
        <v>204.0</v>
      </c>
      <c r="E89" s="8" t="s">
        <v>24</v>
      </c>
      <c r="F89" s="6" t="s">
        <v>341</v>
      </c>
      <c r="G89" s="6">
        <v>33.0</v>
      </c>
      <c r="H89" s="6">
        <v>33.0</v>
      </c>
      <c r="I89" s="6" t="s">
        <v>554</v>
      </c>
      <c r="J89" s="9">
        <v>63.85</v>
      </c>
      <c r="K89" s="9">
        <v>65.5</v>
      </c>
      <c r="L89" s="9">
        <v>64.675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6">
        <v>2957250.0</v>
      </c>
      <c r="B90" s="7" t="s">
        <v>207</v>
      </c>
      <c r="C90" s="6" t="s">
        <v>466</v>
      </c>
      <c r="D90" s="6">
        <v>204.0</v>
      </c>
      <c r="E90" s="8" t="s">
        <v>24</v>
      </c>
      <c r="F90" s="6" t="s">
        <v>351</v>
      </c>
      <c r="G90" s="6">
        <v>34.0</v>
      </c>
      <c r="H90" s="6">
        <v>34.0</v>
      </c>
      <c r="I90" s="6" t="s">
        <v>554</v>
      </c>
      <c r="J90" s="9">
        <v>60.0</v>
      </c>
      <c r="K90" s="9">
        <v>69.25</v>
      </c>
      <c r="L90" s="9">
        <v>64.625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6">
        <v>2953426.0</v>
      </c>
      <c r="B91" s="7" t="s">
        <v>205</v>
      </c>
      <c r="C91" s="6" t="s">
        <v>585</v>
      </c>
      <c r="D91" s="6">
        <v>204.0</v>
      </c>
      <c r="E91" s="8" t="s">
        <v>24</v>
      </c>
      <c r="F91" s="6" t="s">
        <v>354</v>
      </c>
      <c r="G91" s="6">
        <v>35.0</v>
      </c>
      <c r="H91" s="6">
        <v>35.0</v>
      </c>
      <c r="I91" s="6" t="s">
        <v>554</v>
      </c>
      <c r="J91" s="9">
        <v>69.0</v>
      </c>
      <c r="K91" s="9">
        <v>60.0</v>
      </c>
      <c r="L91" s="9">
        <v>64.5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6">
        <v>2964700.0</v>
      </c>
      <c r="B92" s="7" t="s">
        <v>240</v>
      </c>
      <c r="C92" s="6" t="s">
        <v>586</v>
      </c>
      <c r="D92" s="6">
        <v>204.0</v>
      </c>
      <c r="E92" s="8" t="s">
        <v>24</v>
      </c>
      <c r="F92" s="6" t="s">
        <v>351</v>
      </c>
      <c r="G92" s="6">
        <v>36.0</v>
      </c>
      <c r="H92" s="6">
        <v>36.0</v>
      </c>
      <c r="I92" s="6" t="s">
        <v>554</v>
      </c>
      <c r="J92" s="9">
        <v>63.0</v>
      </c>
      <c r="K92" s="9">
        <v>66.0</v>
      </c>
      <c r="L92" s="9">
        <v>64.5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6">
        <v>2948909.0</v>
      </c>
      <c r="B93" s="7" t="s">
        <v>304</v>
      </c>
      <c r="C93" s="6" t="s">
        <v>587</v>
      </c>
      <c r="D93" s="6">
        <v>204.0</v>
      </c>
      <c r="E93" s="8" t="s">
        <v>24</v>
      </c>
      <c r="F93" s="6" t="s">
        <v>356</v>
      </c>
      <c r="G93" s="6">
        <v>37.0</v>
      </c>
      <c r="H93" s="6">
        <v>37.0</v>
      </c>
      <c r="I93" s="6" t="s">
        <v>554</v>
      </c>
      <c r="J93" s="9">
        <v>64.35</v>
      </c>
      <c r="K93" s="9">
        <v>64.6</v>
      </c>
      <c r="L93" s="9">
        <v>64.475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6">
        <v>2947048.0</v>
      </c>
      <c r="B94" s="7" t="s">
        <v>276</v>
      </c>
      <c r="C94" s="6" t="s">
        <v>588</v>
      </c>
      <c r="D94" s="6">
        <v>204.0</v>
      </c>
      <c r="E94" s="8" t="s">
        <v>24</v>
      </c>
      <c r="F94" s="6" t="s">
        <v>341</v>
      </c>
      <c r="G94" s="6">
        <v>38.0</v>
      </c>
      <c r="H94" s="6">
        <v>38.0</v>
      </c>
      <c r="I94" s="6" t="s">
        <v>554</v>
      </c>
      <c r="J94" s="9">
        <v>65.25</v>
      </c>
      <c r="K94" s="9">
        <v>63.5</v>
      </c>
      <c r="L94" s="9">
        <v>64.375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6">
        <v>2946180.0</v>
      </c>
      <c r="B95" s="7" t="s">
        <v>254</v>
      </c>
      <c r="C95" s="6" t="s">
        <v>589</v>
      </c>
      <c r="D95" s="6">
        <v>204.0</v>
      </c>
      <c r="E95" s="8" t="s">
        <v>24</v>
      </c>
      <c r="F95" s="6" t="s">
        <v>351</v>
      </c>
      <c r="G95" s="6">
        <v>39.0</v>
      </c>
      <c r="H95" s="6">
        <v>39.0</v>
      </c>
      <c r="I95" s="6" t="s">
        <v>554</v>
      </c>
      <c r="J95" s="9">
        <v>67.15</v>
      </c>
      <c r="K95" s="9">
        <v>61.5</v>
      </c>
      <c r="L95" s="9">
        <v>64.325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6">
        <v>2964186.0</v>
      </c>
      <c r="B96" s="7" t="s">
        <v>221</v>
      </c>
      <c r="C96" s="6" t="s">
        <v>590</v>
      </c>
      <c r="D96" s="6">
        <v>204.0</v>
      </c>
      <c r="E96" s="8" t="s">
        <v>24</v>
      </c>
      <c r="F96" s="6" t="s">
        <v>341</v>
      </c>
      <c r="G96" s="6">
        <v>40.0</v>
      </c>
      <c r="H96" s="6">
        <v>40.0</v>
      </c>
      <c r="I96" s="6" t="s">
        <v>554</v>
      </c>
      <c r="J96" s="9">
        <v>67.0</v>
      </c>
      <c r="K96" s="9">
        <v>61.5</v>
      </c>
      <c r="L96" s="9">
        <v>64.25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6">
        <v>2956457.0</v>
      </c>
      <c r="B97" s="7" t="s">
        <v>267</v>
      </c>
      <c r="C97" s="6" t="s">
        <v>591</v>
      </c>
      <c r="D97" s="6">
        <v>204.0</v>
      </c>
      <c r="E97" s="8" t="s">
        <v>24</v>
      </c>
      <c r="F97" s="6" t="s">
        <v>341</v>
      </c>
      <c r="G97" s="6">
        <v>41.0</v>
      </c>
      <c r="H97" s="6">
        <v>41.0</v>
      </c>
      <c r="I97" s="6" t="s">
        <v>554</v>
      </c>
      <c r="J97" s="9">
        <v>65.75</v>
      </c>
      <c r="K97" s="9">
        <v>62.75</v>
      </c>
      <c r="L97" s="9">
        <v>64.25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6">
        <v>2945941.0</v>
      </c>
      <c r="B98" s="7" t="s">
        <v>261</v>
      </c>
      <c r="C98" s="6" t="s">
        <v>592</v>
      </c>
      <c r="D98" s="6">
        <v>204.0</v>
      </c>
      <c r="E98" s="8" t="s">
        <v>24</v>
      </c>
      <c r="F98" s="6" t="s">
        <v>341</v>
      </c>
      <c r="G98" s="6">
        <v>42.0</v>
      </c>
      <c r="H98" s="6">
        <v>42.0</v>
      </c>
      <c r="I98" s="6" t="s">
        <v>554</v>
      </c>
      <c r="J98" s="9">
        <v>62.78</v>
      </c>
      <c r="K98" s="9">
        <v>65.0</v>
      </c>
      <c r="L98" s="9">
        <v>63.89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6">
        <v>2964239.0</v>
      </c>
      <c r="B99" s="7" t="s">
        <v>250</v>
      </c>
      <c r="C99" s="6" t="s">
        <v>593</v>
      </c>
      <c r="D99" s="6">
        <v>204.0</v>
      </c>
      <c r="E99" s="8" t="s">
        <v>24</v>
      </c>
      <c r="F99" s="6" t="s">
        <v>370</v>
      </c>
      <c r="G99" s="6">
        <v>43.0</v>
      </c>
      <c r="H99" s="6">
        <v>43.0</v>
      </c>
      <c r="I99" s="6" t="s">
        <v>554</v>
      </c>
      <c r="J99" s="9">
        <v>66.5</v>
      </c>
      <c r="K99" s="9">
        <v>61.0</v>
      </c>
      <c r="L99" s="9">
        <v>63.75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6">
        <v>2947091.0</v>
      </c>
      <c r="B100" s="7" t="s">
        <v>242</v>
      </c>
      <c r="C100" s="6" t="s">
        <v>594</v>
      </c>
      <c r="D100" s="6">
        <v>204.0</v>
      </c>
      <c r="E100" s="8" t="s">
        <v>24</v>
      </c>
      <c r="F100" s="6" t="s">
        <v>351</v>
      </c>
      <c r="G100" s="6">
        <v>44.0</v>
      </c>
      <c r="H100" s="6">
        <v>44.0</v>
      </c>
      <c r="I100" s="6" t="s">
        <v>554</v>
      </c>
      <c r="J100" s="9">
        <v>66.75</v>
      </c>
      <c r="K100" s="9">
        <v>60.5</v>
      </c>
      <c r="L100" s="9">
        <v>63.625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6">
        <v>2963205.0</v>
      </c>
      <c r="B101" s="7" t="s">
        <v>284</v>
      </c>
      <c r="C101" s="6" t="s">
        <v>595</v>
      </c>
      <c r="D101" s="6">
        <v>204.0</v>
      </c>
      <c r="E101" s="8" t="s">
        <v>24</v>
      </c>
      <c r="F101" s="6" t="s">
        <v>341</v>
      </c>
      <c r="G101" s="6">
        <v>45.0</v>
      </c>
      <c r="H101" s="6">
        <v>45.0</v>
      </c>
      <c r="I101" s="6" t="s">
        <v>554</v>
      </c>
      <c r="J101" s="9">
        <v>61.75</v>
      </c>
      <c r="K101" s="9">
        <v>65.5</v>
      </c>
      <c r="L101" s="9">
        <v>63.625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6">
        <v>2964835.0</v>
      </c>
      <c r="B102" s="7" t="s">
        <v>230</v>
      </c>
      <c r="C102" s="6" t="s">
        <v>596</v>
      </c>
      <c r="D102" s="6">
        <v>204.0</v>
      </c>
      <c r="E102" s="8" t="s">
        <v>24</v>
      </c>
      <c r="F102" s="6" t="s">
        <v>370</v>
      </c>
      <c r="G102" s="6">
        <v>46.0</v>
      </c>
      <c r="H102" s="6">
        <v>46.0</v>
      </c>
      <c r="I102" s="6" t="s">
        <v>554</v>
      </c>
      <c r="J102" s="9">
        <v>66.75</v>
      </c>
      <c r="K102" s="9">
        <v>60.0</v>
      </c>
      <c r="L102" s="9">
        <v>63.375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6">
        <v>2964877.0</v>
      </c>
      <c r="B103" s="7" t="s">
        <v>317</v>
      </c>
      <c r="C103" s="6" t="s">
        <v>597</v>
      </c>
      <c r="D103" s="6">
        <v>204.0</v>
      </c>
      <c r="E103" s="8" t="s">
        <v>24</v>
      </c>
      <c r="F103" s="6" t="s">
        <v>354</v>
      </c>
      <c r="G103" s="6">
        <v>47.0</v>
      </c>
      <c r="H103" s="6">
        <v>47.0</v>
      </c>
      <c r="I103" s="6" t="s">
        <v>554</v>
      </c>
      <c r="J103" s="9">
        <v>65.5</v>
      </c>
      <c r="K103" s="9">
        <v>60.55</v>
      </c>
      <c r="L103" s="9">
        <v>63.025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6">
        <v>2947713.0</v>
      </c>
      <c r="B104" s="7" t="s">
        <v>272</v>
      </c>
      <c r="C104" s="6" t="s">
        <v>512</v>
      </c>
      <c r="D104" s="6">
        <v>204.0</v>
      </c>
      <c r="E104" s="8" t="s">
        <v>24</v>
      </c>
      <c r="F104" s="6" t="s">
        <v>341</v>
      </c>
      <c r="G104" s="6">
        <v>48.0</v>
      </c>
      <c r="H104" s="6">
        <v>48.0</v>
      </c>
      <c r="I104" s="6" t="s">
        <v>554</v>
      </c>
      <c r="J104" s="9">
        <v>65.0</v>
      </c>
      <c r="K104" s="9">
        <v>61.0</v>
      </c>
      <c r="L104" s="9">
        <v>63.0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6">
        <v>2946890.0</v>
      </c>
      <c r="B105" s="7" t="s">
        <v>30</v>
      </c>
      <c r="C105" s="6" t="s">
        <v>414</v>
      </c>
      <c r="D105" s="6">
        <v>204.0</v>
      </c>
      <c r="E105" s="8" t="s">
        <v>24</v>
      </c>
      <c r="F105" s="6" t="s">
        <v>370</v>
      </c>
      <c r="G105" s="6">
        <v>49.0</v>
      </c>
      <c r="H105" s="6">
        <v>49.0</v>
      </c>
      <c r="I105" s="6" t="s">
        <v>554</v>
      </c>
      <c r="J105" s="9">
        <v>61.0</v>
      </c>
      <c r="K105" s="9">
        <v>65.0</v>
      </c>
      <c r="L105" s="9">
        <v>63.0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6">
        <v>2964309.0</v>
      </c>
      <c r="B106" s="7" t="s">
        <v>266</v>
      </c>
      <c r="C106" s="6" t="s">
        <v>598</v>
      </c>
      <c r="D106" s="6">
        <v>204.0</v>
      </c>
      <c r="E106" s="8" t="s">
        <v>24</v>
      </c>
      <c r="F106" s="6" t="s">
        <v>341</v>
      </c>
      <c r="G106" s="6">
        <v>50.0</v>
      </c>
      <c r="H106" s="6">
        <v>50.0</v>
      </c>
      <c r="I106" s="6" t="s">
        <v>554</v>
      </c>
      <c r="J106" s="9">
        <v>62.5</v>
      </c>
      <c r="K106" s="9">
        <v>63.25</v>
      </c>
      <c r="L106" s="9">
        <v>62.875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6">
        <v>2945319.0</v>
      </c>
      <c r="B107" s="7" t="s">
        <v>275</v>
      </c>
      <c r="C107" s="6" t="s">
        <v>599</v>
      </c>
      <c r="D107" s="6">
        <v>204.0</v>
      </c>
      <c r="E107" s="8" t="s">
        <v>24</v>
      </c>
      <c r="F107" s="6" t="s">
        <v>341</v>
      </c>
      <c r="G107" s="6">
        <v>51.0</v>
      </c>
      <c r="H107" s="6">
        <v>51.0</v>
      </c>
      <c r="I107" s="6" t="s">
        <v>554</v>
      </c>
      <c r="J107" s="9">
        <v>62.025</v>
      </c>
      <c r="K107" s="9">
        <v>63.5</v>
      </c>
      <c r="L107" s="9">
        <v>62.7625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6">
        <v>2964961.0</v>
      </c>
      <c r="B108" s="7" t="s">
        <v>310</v>
      </c>
      <c r="C108" s="6" t="s">
        <v>600</v>
      </c>
      <c r="D108" s="6">
        <v>204.0</v>
      </c>
      <c r="E108" s="8" t="s">
        <v>24</v>
      </c>
      <c r="F108" s="6" t="s">
        <v>341</v>
      </c>
      <c r="G108" s="6">
        <v>52.0</v>
      </c>
      <c r="H108" s="6">
        <v>52.0</v>
      </c>
      <c r="I108" s="6" t="s">
        <v>554</v>
      </c>
      <c r="J108" s="9">
        <v>58.5</v>
      </c>
      <c r="K108" s="9">
        <v>67.0</v>
      </c>
      <c r="L108" s="9">
        <v>62.75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6">
        <v>2946296.0</v>
      </c>
      <c r="B109" s="7" t="s">
        <v>271</v>
      </c>
      <c r="C109" s="6" t="s">
        <v>601</v>
      </c>
      <c r="D109" s="6">
        <v>204.0</v>
      </c>
      <c r="E109" s="8" t="s">
        <v>24</v>
      </c>
      <c r="F109" s="6" t="s">
        <v>354</v>
      </c>
      <c r="G109" s="6">
        <v>53.0</v>
      </c>
      <c r="H109" s="6">
        <v>53.0</v>
      </c>
      <c r="I109" s="6" t="s">
        <v>554</v>
      </c>
      <c r="J109" s="9">
        <v>60.75</v>
      </c>
      <c r="K109" s="9">
        <v>64.5</v>
      </c>
      <c r="L109" s="9">
        <v>62.625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6">
        <v>2946197.0</v>
      </c>
      <c r="B110" s="7" t="s">
        <v>247</v>
      </c>
      <c r="C110" s="6" t="s">
        <v>602</v>
      </c>
      <c r="D110" s="6">
        <v>204.0</v>
      </c>
      <c r="E110" s="8" t="s">
        <v>24</v>
      </c>
      <c r="F110" s="6" t="s">
        <v>341</v>
      </c>
      <c r="G110" s="6">
        <v>54.0</v>
      </c>
      <c r="H110" s="6">
        <v>54.0</v>
      </c>
      <c r="I110" s="6" t="s">
        <v>554</v>
      </c>
      <c r="J110" s="9">
        <v>62.5</v>
      </c>
      <c r="K110" s="9">
        <v>62.25</v>
      </c>
      <c r="L110" s="9">
        <v>62.375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6">
        <v>2948153.0</v>
      </c>
      <c r="B111" s="7" t="s">
        <v>269</v>
      </c>
      <c r="C111" s="6" t="s">
        <v>603</v>
      </c>
      <c r="D111" s="6">
        <v>204.0</v>
      </c>
      <c r="E111" s="8" t="s">
        <v>24</v>
      </c>
      <c r="F111" s="6" t="s">
        <v>354</v>
      </c>
      <c r="G111" s="6">
        <v>55.0</v>
      </c>
      <c r="H111" s="6">
        <v>55.0</v>
      </c>
      <c r="I111" s="6" t="s">
        <v>554</v>
      </c>
      <c r="J111" s="9">
        <v>63.0</v>
      </c>
      <c r="K111" s="9">
        <v>61.35</v>
      </c>
      <c r="L111" s="9">
        <v>62.175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6">
        <v>2964959.0</v>
      </c>
      <c r="B112" s="7" t="s">
        <v>279</v>
      </c>
      <c r="C112" s="6" t="s">
        <v>604</v>
      </c>
      <c r="D112" s="6">
        <v>204.0</v>
      </c>
      <c r="E112" s="8" t="s">
        <v>24</v>
      </c>
      <c r="F112" s="6" t="s">
        <v>341</v>
      </c>
      <c r="G112" s="6">
        <v>56.0</v>
      </c>
      <c r="H112" s="6">
        <v>56.0</v>
      </c>
      <c r="I112" s="6" t="s">
        <v>554</v>
      </c>
      <c r="J112" s="9">
        <v>62.15</v>
      </c>
      <c r="K112" s="9">
        <v>61.75</v>
      </c>
      <c r="L112" s="9">
        <v>61.95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6">
        <v>2964092.0</v>
      </c>
      <c r="B113" s="7" t="s">
        <v>213</v>
      </c>
      <c r="C113" s="6" t="s">
        <v>605</v>
      </c>
      <c r="D113" s="6">
        <v>204.0</v>
      </c>
      <c r="E113" s="8" t="s">
        <v>24</v>
      </c>
      <c r="F113" s="6" t="s">
        <v>351</v>
      </c>
      <c r="G113" s="6">
        <v>57.0</v>
      </c>
      <c r="H113" s="6">
        <v>57.0</v>
      </c>
      <c r="I113" s="6" t="s">
        <v>554</v>
      </c>
      <c r="J113" s="9">
        <v>62.25</v>
      </c>
      <c r="K113" s="9">
        <v>61.25</v>
      </c>
      <c r="L113" s="9">
        <v>61.75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6">
        <v>2945370.0</v>
      </c>
      <c r="B114" s="7" t="s">
        <v>231</v>
      </c>
      <c r="C114" s="6" t="s">
        <v>606</v>
      </c>
      <c r="D114" s="6">
        <v>204.0</v>
      </c>
      <c r="E114" s="8" t="s">
        <v>24</v>
      </c>
      <c r="F114" s="6" t="s">
        <v>341</v>
      </c>
      <c r="G114" s="6">
        <v>58.0</v>
      </c>
      <c r="H114" s="6">
        <v>58.0</v>
      </c>
      <c r="I114" s="6" t="s">
        <v>554</v>
      </c>
      <c r="J114" s="9">
        <v>61.0</v>
      </c>
      <c r="K114" s="9">
        <v>62.5</v>
      </c>
      <c r="L114" s="9">
        <v>61.75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6">
        <v>2961986.0</v>
      </c>
      <c r="B115" s="7" t="s">
        <v>251</v>
      </c>
      <c r="C115" s="6" t="s">
        <v>607</v>
      </c>
      <c r="D115" s="6">
        <v>204.0</v>
      </c>
      <c r="E115" s="8" t="s">
        <v>24</v>
      </c>
      <c r="F115" s="6" t="s">
        <v>341</v>
      </c>
      <c r="G115" s="6">
        <v>59.0</v>
      </c>
      <c r="H115" s="6">
        <v>59.0</v>
      </c>
      <c r="I115" s="6" t="s">
        <v>554</v>
      </c>
      <c r="J115" s="9">
        <v>61.0</v>
      </c>
      <c r="K115" s="9">
        <v>62.25</v>
      </c>
      <c r="L115" s="9">
        <v>61.625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6">
        <v>2946508.0</v>
      </c>
      <c r="B116" s="7" t="s">
        <v>248</v>
      </c>
      <c r="C116" s="6" t="s">
        <v>608</v>
      </c>
      <c r="D116" s="6">
        <v>204.0</v>
      </c>
      <c r="E116" s="8" t="s">
        <v>24</v>
      </c>
      <c r="F116" s="6" t="s">
        <v>351</v>
      </c>
      <c r="G116" s="6">
        <v>60.0</v>
      </c>
      <c r="H116" s="6">
        <v>60.0</v>
      </c>
      <c r="I116" s="6" t="s">
        <v>554</v>
      </c>
      <c r="J116" s="9">
        <v>62.5</v>
      </c>
      <c r="K116" s="9">
        <v>60.0</v>
      </c>
      <c r="L116" s="9">
        <v>61.25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6">
        <v>2959618.0</v>
      </c>
      <c r="B117" s="7" t="s">
        <v>270</v>
      </c>
      <c r="C117" s="6" t="s">
        <v>609</v>
      </c>
      <c r="D117" s="6">
        <v>204.0</v>
      </c>
      <c r="E117" s="8" t="s">
        <v>24</v>
      </c>
      <c r="F117" s="6" t="s">
        <v>354</v>
      </c>
      <c r="G117" s="6">
        <v>61.0</v>
      </c>
      <c r="H117" s="6">
        <v>61.0</v>
      </c>
      <c r="I117" s="6" t="s">
        <v>554</v>
      </c>
      <c r="J117" s="9">
        <v>61.5</v>
      </c>
      <c r="K117" s="9">
        <v>61.0</v>
      </c>
      <c r="L117" s="9">
        <v>61.25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6">
        <v>2948180.0</v>
      </c>
      <c r="B118" s="7" t="s">
        <v>264</v>
      </c>
      <c r="C118" s="6" t="s">
        <v>610</v>
      </c>
      <c r="D118" s="6">
        <v>204.0</v>
      </c>
      <c r="E118" s="8" t="s">
        <v>24</v>
      </c>
      <c r="F118" s="6" t="s">
        <v>354</v>
      </c>
      <c r="G118" s="6">
        <v>62.0</v>
      </c>
      <c r="H118" s="6">
        <v>62.0</v>
      </c>
      <c r="I118" s="6" t="s">
        <v>554</v>
      </c>
      <c r="J118" s="9">
        <v>60.0</v>
      </c>
      <c r="K118" s="9">
        <v>62.5</v>
      </c>
      <c r="L118" s="9">
        <v>61.25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6">
        <v>2947910.0</v>
      </c>
      <c r="B119" s="7" t="s">
        <v>211</v>
      </c>
      <c r="C119" s="6" t="s">
        <v>611</v>
      </c>
      <c r="D119" s="6">
        <v>204.0</v>
      </c>
      <c r="E119" s="8" t="s">
        <v>24</v>
      </c>
      <c r="F119" s="6" t="s">
        <v>370</v>
      </c>
      <c r="G119" s="6">
        <v>63.0</v>
      </c>
      <c r="H119" s="6">
        <v>63.0</v>
      </c>
      <c r="I119" s="6" t="s">
        <v>554</v>
      </c>
      <c r="J119" s="9">
        <v>62.0</v>
      </c>
      <c r="K119" s="9">
        <v>60.0</v>
      </c>
      <c r="L119" s="9">
        <v>61.0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6">
        <v>2949165.0</v>
      </c>
      <c r="B120" s="7" t="s">
        <v>214</v>
      </c>
      <c r="C120" s="6" t="s">
        <v>612</v>
      </c>
      <c r="D120" s="6">
        <v>204.0</v>
      </c>
      <c r="E120" s="8" t="s">
        <v>24</v>
      </c>
      <c r="F120" s="6" t="s">
        <v>341</v>
      </c>
      <c r="G120" s="6">
        <v>64.0</v>
      </c>
      <c r="H120" s="6">
        <v>64.0</v>
      </c>
      <c r="I120" s="6" t="s">
        <v>554</v>
      </c>
      <c r="J120" s="9">
        <v>62.0</v>
      </c>
      <c r="K120" s="9">
        <v>60.0</v>
      </c>
      <c r="L120" s="9">
        <v>61.0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6">
        <v>2946369.0</v>
      </c>
      <c r="B121" s="7" t="s">
        <v>245</v>
      </c>
      <c r="C121" s="6" t="s">
        <v>613</v>
      </c>
      <c r="D121" s="6">
        <v>204.0</v>
      </c>
      <c r="E121" s="8" t="s">
        <v>24</v>
      </c>
      <c r="F121" s="6" t="s">
        <v>351</v>
      </c>
      <c r="G121" s="6">
        <v>65.0</v>
      </c>
      <c r="H121" s="6">
        <v>65.0</v>
      </c>
      <c r="I121" s="6" t="s">
        <v>554</v>
      </c>
      <c r="J121" s="9">
        <v>60.75</v>
      </c>
      <c r="K121" s="9">
        <v>60.25</v>
      </c>
      <c r="L121" s="9">
        <v>60.5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6">
        <v>2963920.0</v>
      </c>
      <c r="B122" s="7" t="s">
        <v>203</v>
      </c>
      <c r="C122" s="6" t="s">
        <v>614</v>
      </c>
      <c r="D122" s="6">
        <v>204.0</v>
      </c>
      <c r="E122" s="8" t="s">
        <v>24</v>
      </c>
      <c r="F122" s="6" t="s">
        <v>351</v>
      </c>
      <c r="G122" s="6">
        <v>66.0</v>
      </c>
      <c r="H122" s="6">
        <v>66.0</v>
      </c>
      <c r="I122" s="6" t="s">
        <v>554</v>
      </c>
      <c r="J122" s="9">
        <v>60.75</v>
      </c>
      <c r="K122" s="9">
        <v>60.0</v>
      </c>
      <c r="L122" s="9">
        <v>60.375</v>
      </c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6">
        <v>2945526.0</v>
      </c>
      <c r="B123" s="7" t="s">
        <v>318</v>
      </c>
      <c r="C123" s="6" t="s">
        <v>615</v>
      </c>
      <c r="D123" s="6">
        <v>204.0</v>
      </c>
      <c r="E123" s="8" t="s">
        <v>24</v>
      </c>
      <c r="F123" s="6" t="s">
        <v>341</v>
      </c>
      <c r="G123" s="6">
        <v>67.0</v>
      </c>
      <c r="H123" s="6">
        <v>67.0</v>
      </c>
      <c r="I123" s="6" t="s">
        <v>554</v>
      </c>
      <c r="J123" s="9">
        <v>65.0</v>
      </c>
      <c r="K123" s="9">
        <v>55.0</v>
      </c>
      <c r="L123" s="9">
        <v>60.0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6">
        <v>2960012.0</v>
      </c>
      <c r="B124" s="7" t="s">
        <v>220</v>
      </c>
      <c r="C124" s="6" t="s">
        <v>616</v>
      </c>
      <c r="D124" s="6">
        <v>204.0</v>
      </c>
      <c r="E124" s="8" t="s">
        <v>24</v>
      </c>
      <c r="F124" s="6" t="s">
        <v>356</v>
      </c>
      <c r="G124" s="6">
        <v>68.0</v>
      </c>
      <c r="H124" s="6">
        <v>68.0</v>
      </c>
      <c r="I124" s="6" t="s">
        <v>554</v>
      </c>
      <c r="J124" s="9">
        <v>60.0</v>
      </c>
      <c r="K124" s="9">
        <v>60.0</v>
      </c>
      <c r="L124" s="9">
        <v>60.0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6">
        <v>2946386.0</v>
      </c>
      <c r="B125" s="7" t="s">
        <v>295</v>
      </c>
      <c r="C125" s="6" t="s">
        <v>437</v>
      </c>
      <c r="D125" s="6">
        <v>204.0</v>
      </c>
      <c r="E125" s="8" t="s">
        <v>24</v>
      </c>
      <c r="F125" s="6" t="s">
        <v>351</v>
      </c>
      <c r="G125" s="6">
        <v>69.0</v>
      </c>
      <c r="H125" s="6">
        <v>69.0</v>
      </c>
      <c r="I125" s="6" t="s">
        <v>554</v>
      </c>
      <c r="J125" s="9">
        <v>60.0</v>
      </c>
      <c r="K125" s="9">
        <v>60.0</v>
      </c>
      <c r="L125" s="9">
        <v>60.0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6">
        <v>2949191.0</v>
      </c>
      <c r="B126" s="7" t="s">
        <v>238</v>
      </c>
      <c r="C126" s="6" t="s">
        <v>617</v>
      </c>
      <c r="D126" s="6">
        <v>204.0</v>
      </c>
      <c r="E126" s="8" t="s">
        <v>24</v>
      </c>
      <c r="F126" s="6" t="s">
        <v>341</v>
      </c>
      <c r="G126" s="6">
        <v>70.0</v>
      </c>
      <c r="H126" s="6">
        <v>70.0</v>
      </c>
      <c r="I126" s="6" t="s">
        <v>554</v>
      </c>
      <c r="J126" s="9">
        <v>60.0</v>
      </c>
      <c r="K126" s="9">
        <v>60.0</v>
      </c>
      <c r="L126" s="9">
        <v>60.0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6">
        <v>2945738.0</v>
      </c>
      <c r="B127" s="7" t="s">
        <v>293</v>
      </c>
      <c r="C127" s="6" t="s">
        <v>618</v>
      </c>
      <c r="D127" s="6">
        <v>204.0</v>
      </c>
      <c r="E127" s="8" t="s">
        <v>24</v>
      </c>
      <c r="F127" s="6" t="s">
        <v>351</v>
      </c>
      <c r="G127" s="6">
        <v>71.0</v>
      </c>
      <c r="H127" s="6">
        <v>71.0</v>
      </c>
      <c r="I127" s="6" t="s">
        <v>554</v>
      </c>
      <c r="J127" s="9">
        <v>60.55</v>
      </c>
      <c r="K127" s="9">
        <v>58.88</v>
      </c>
      <c r="L127" s="9">
        <v>59.715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30"/>
      <c r="B128" s="5"/>
      <c r="C128" s="5"/>
      <c r="D128" s="30"/>
      <c r="E128" s="5"/>
      <c r="F128" s="30"/>
      <c r="G128" s="30"/>
      <c r="H128" s="30"/>
      <c r="I128" s="30"/>
      <c r="J128" s="30"/>
      <c r="K128" s="30"/>
      <c r="L128" s="30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hidden="1" customHeight="1">
      <c r="A129" s="30"/>
      <c r="B129" s="5"/>
      <c r="C129" s="5"/>
      <c r="D129" s="30"/>
      <c r="E129" s="5"/>
      <c r="F129" s="30"/>
      <c r="G129" s="30"/>
      <c r="H129" s="30"/>
      <c r="I129" s="30"/>
      <c r="J129" s="30"/>
      <c r="K129" s="30"/>
      <c r="L129" s="30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hidden="1" customHeight="1">
      <c r="A130" s="30"/>
      <c r="B130" s="5"/>
      <c r="C130" s="5"/>
      <c r="D130" s="30"/>
      <c r="E130" s="5"/>
      <c r="F130" s="30"/>
      <c r="G130" s="30"/>
      <c r="H130" s="30"/>
      <c r="I130" s="30"/>
      <c r="J130" s="30"/>
      <c r="K130" s="30"/>
      <c r="L130" s="30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hidden="1" customHeight="1">
      <c r="A131" s="30"/>
      <c r="B131" s="5"/>
      <c r="C131" s="5"/>
      <c r="D131" s="30"/>
      <c r="E131" s="5"/>
      <c r="F131" s="30"/>
      <c r="G131" s="30"/>
      <c r="H131" s="30"/>
      <c r="I131" s="30"/>
      <c r="J131" s="30"/>
      <c r="K131" s="30"/>
      <c r="L131" s="30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hidden="1" customHeight="1">
      <c r="A132" s="30"/>
      <c r="B132" s="5"/>
      <c r="C132" s="5"/>
      <c r="D132" s="30"/>
      <c r="E132" s="5"/>
      <c r="F132" s="30"/>
      <c r="G132" s="30"/>
      <c r="H132" s="30"/>
      <c r="I132" s="30"/>
      <c r="J132" s="30"/>
      <c r="K132" s="30"/>
      <c r="L132" s="30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hidden="1" customHeight="1">
      <c r="A133" s="30"/>
      <c r="B133" s="5"/>
      <c r="C133" s="5"/>
      <c r="D133" s="30"/>
      <c r="E133" s="5"/>
      <c r="F133" s="30"/>
      <c r="G133" s="30"/>
      <c r="H133" s="30"/>
      <c r="I133" s="30"/>
      <c r="J133" s="30"/>
      <c r="K133" s="30"/>
      <c r="L133" s="30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hidden="1" customHeight="1">
      <c r="A134" s="30"/>
      <c r="B134" s="5"/>
      <c r="C134" s="5"/>
      <c r="D134" s="30"/>
      <c r="E134" s="5"/>
      <c r="F134" s="30"/>
      <c r="G134" s="30"/>
      <c r="H134" s="30"/>
      <c r="I134" s="30"/>
      <c r="J134" s="30"/>
      <c r="K134" s="30"/>
      <c r="L134" s="30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hidden="1" customHeight="1">
      <c r="A135" s="30"/>
      <c r="B135" s="5"/>
      <c r="C135" s="5"/>
      <c r="D135" s="30"/>
      <c r="E135" s="5"/>
      <c r="F135" s="30"/>
      <c r="G135" s="30"/>
      <c r="H135" s="30"/>
      <c r="I135" s="30"/>
      <c r="J135" s="30"/>
      <c r="K135" s="30"/>
      <c r="L135" s="30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hidden="1" customHeight="1">
      <c r="A136" s="30"/>
      <c r="B136" s="5"/>
      <c r="C136" s="5"/>
      <c r="D136" s="30"/>
      <c r="E136" s="5"/>
      <c r="F136" s="30"/>
      <c r="G136" s="30"/>
      <c r="H136" s="30"/>
      <c r="I136" s="30"/>
      <c r="J136" s="30"/>
      <c r="K136" s="30"/>
      <c r="L136" s="30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hidden="1" customHeight="1">
      <c r="A137" s="30"/>
      <c r="B137" s="5"/>
      <c r="C137" s="5"/>
      <c r="D137" s="30"/>
      <c r="E137" s="5"/>
      <c r="F137" s="30"/>
      <c r="G137" s="30"/>
      <c r="H137" s="30"/>
      <c r="I137" s="30"/>
      <c r="J137" s="30"/>
      <c r="K137" s="30"/>
      <c r="L137" s="30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hidden="1" customHeight="1">
      <c r="A138" s="30"/>
      <c r="B138" s="5"/>
      <c r="C138" s="5"/>
      <c r="D138" s="30"/>
      <c r="E138" s="5"/>
      <c r="F138" s="30"/>
      <c r="G138" s="30"/>
      <c r="H138" s="30"/>
      <c r="I138" s="30"/>
      <c r="J138" s="30"/>
      <c r="K138" s="30"/>
      <c r="L138" s="30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hidden="1" customHeight="1">
      <c r="A139" s="30"/>
      <c r="B139" s="5"/>
      <c r="C139" s="5"/>
      <c r="D139" s="30"/>
      <c r="E139" s="5"/>
      <c r="F139" s="30"/>
      <c r="G139" s="30"/>
      <c r="H139" s="30"/>
      <c r="I139" s="30"/>
      <c r="J139" s="30"/>
      <c r="K139" s="30"/>
      <c r="L139" s="30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hidden="1" customHeight="1">
      <c r="A140" s="30"/>
      <c r="B140" s="5"/>
      <c r="C140" s="5"/>
      <c r="D140" s="30"/>
      <c r="E140" s="5"/>
      <c r="F140" s="30"/>
      <c r="G140" s="30"/>
      <c r="H140" s="30"/>
      <c r="I140" s="30"/>
      <c r="J140" s="30"/>
      <c r="K140" s="30"/>
      <c r="L140" s="30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hidden="1" customHeight="1">
      <c r="A141" s="30"/>
      <c r="B141" s="5"/>
      <c r="C141" s="5"/>
      <c r="D141" s="30"/>
      <c r="E141" s="5"/>
      <c r="F141" s="30"/>
      <c r="G141" s="30"/>
      <c r="H141" s="30"/>
      <c r="I141" s="30"/>
      <c r="J141" s="30"/>
      <c r="K141" s="30"/>
      <c r="L141" s="30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hidden="1" customHeight="1">
      <c r="A142" s="30"/>
      <c r="B142" s="5"/>
      <c r="C142" s="5"/>
      <c r="D142" s="30"/>
      <c r="E142" s="5"/>
      <c r="F142" s="30"/>
      <c r="G142" s="30"/>
      <c r="H142" s="30"/>
      <c r="I142" s="30"/>
      <c r="J142" s="30"/>
      <c r="K142" s="30"/>
      <c r="L142" s="30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hidden="1" customHeight="1">
      <c r="A143" s="30"/>
      <c r="B143" s="5"/>
      <c r="C143" s="5"/>
      <c r="D143" s="30"/>
      <c r="E143" s="5"/>
      <c r="F143" s="30"/>
      <c r="G143" s="30"/>
      <c r="H143" s="30"/>
      <c r="I143" s="30"/>
      <c r="J143" s="30"/>
      <c r="K143" s="30"/>
      <c r="L143" s="30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hidden="1" customHeight="1">
      <c r="A144" s="30"/>
      <c r="B144" s="5"/>
      <c r="C144" s="5"/>
      <c r="D144" s="30"/>
      <c r="E144" s="5"/>
      <c r="F144" s="30"/>
      <c r="G144" s="30"/>
      <c r="H144" s="30"/>
      <c r="I144" s="30"/>
      <c r="J144" s="30"/>
      <c r="K144" s="30"/>
      <c r="L144" s="30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hidden="1" customHeight="1">
      <c r="A145" s="30"/>
      <c r="B145" s="5"/>
      <c r="C145" s="5"/>
      <c r="D145" s="30"/>
      <c r="E145" s="5"/>
      <c r="F145" s="30"/>
      <c r="G145" s="30"/>
      <c r="H145" s="30"/>
      <c r="I145" s="30"/>
      <c r="J145" s="30"/>
      <c r="K145" s="30"/>
      <c r="L145" s="30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hidden="1" customHeight="1">
      <c r="A146" s="30"/>
      <c r="B146" s="5"/>
      <c r="C146" s="5"/>
      <c r="D146" s="30"/>
      <c r="E146" s="5"/>
      <c r="F146" s="30"/>
      <c r="G146" s="30"/>
      <c r="H146" s="30"/>
      <c r="I146" s="30"/>
      <c r="J146" s="30"/>
      <c r="K146" s="30"/>
      <c r="L146" s="30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hidden="1" customHeight="1">
      <c r="A147" s="30"/>
      <c r="B147" s="5"/>
      <c r="C147" s="5"/>
      <c r="D147" s="30"/>
      <c r="E147" s="5"/>
      <c r="F147" s="30"/>
      <c r="G147" s="30"/>
      <c r="H147" s="30"/>
      <c r="I147" s="30"/>
      <c r="J147" s="30"/>
      <c r="K147" s="30"/>
      <c r="L147" s="30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hidden="1" customHeight="1">
      <c r="A148" s="30"/>
      <c r="B148" s="5"/>
      <c r="C148" s="5"/>
      <c r="D148" s="30"/>
      <c r="E148" s="5"/>
      <c r="F148" s="30"/>
      <c r="G148" s="30"/>
      <c r="H148" s="30"/>
      <c r="I148" s="30"/>
      <c r="J148" s="30"/>
      <c r="K148" s="30"/>
      <c r="L148" s="30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hidden="1" customHeight="1">
      <c r="A149" s="30"/>
      <c r="B149" s="5"/>
      <c r="C149" s="5"/>
      <c r="D149" s="30"/>
      <c r="E149" s="5"/>
      <c r="F149" s="30"/>
      <c r="G149" s="30"/>
      <c r="H149" s="30"/>
      <c r="I149" s="30"/>
      <c r="J149" s="30"/>
      <c r="K149" s="30"/>
      <c r="L149" s="30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hidden="1" customHeight="1">
      <c r="A150" s="30"/>
      <c r="B150" s="5"/>
      <c r="C150" s="5"/>
      <c r="D150" s="30"/>
      <c r="E150" s="5"/>
      <c r="F150" s="30"/>
      <c r="G150" s="30"/>
      <c r="H150" s="30"/>
      <c r="I150" s="30"/>
      <c r="J150" s="30"/>
      <c r="K150" s="30"/>
      <c r="L150" s="30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hidden="1" customHeight="1">
      <c r="A151" s="30"/>
      <c r="B151" s="5"/>
      <c r="C151" s="5"/>
      <c r="D151" s="30"/>
      <c r="E151" s="5"/>
      <c r="F151" s="30"/>
      <c r="G151" s="30"/>
      <c r="H151" s="30"/>
      <c r="I151" s="30"/>
      <c r="J151" s="30"/>
      <c r="K151" s="30"/>
      <c r="L151" s="30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hidden="1" customHeight="1">
      <c r="A152" s="30"/>
      <c r="B152" s="5"/>
      <c r="C152" s="5"/>
      <c r="D152" s="30"/>
      <c r="E152" s="5"/>
      <c r="F152" s="30"/>
      <c r="G152" s="30"/>
      <c r="H152" s="30"/>
      <c r="I152" s="30"/>
      <c r="J152" s="30"/>
      <c r="K152" s="30"/>
      <c r="L152" s="30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hidden="1" customHeight="1">
      <c r="A153" s="30"/>
      <c r="B153" s="5"/>
      <c r="C153" s="5"/>
      <c r="D153" s="30"/>
      <c r="E153" s="5"/>
      <c r="F153" s="30"/>
      <c r="G153" s="30"/>
      <c r="H153" s="30"/>
      <c r="I153" s="30"/>
      <c r="J153" s="30"/>
      <c r="K153" s="30"/>
      <c r="L153" s="30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hidden="1" customHeight="1">
      <c r="A154" s="30"/>
      <c r="B154" s="5"/>
      <c r="C154" s="5"/>
      <c r="D154" s="30"/>
      <c r="E154" s="5"/>
      <c r="F154" s="30"/>
      <c r="G154" s="30"/>
      <c r="H154" s="30"/>
      <c r="I154" s="30"/>
      <c r="J154" s="30"/>
      <c r="K154" s="30"/>
      <c r="L154" s="30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hidden="1" customHeight="1">
      <c r="A155" s="30"/>
      <c r="B155" s="5"/>
      <c r="C155" s="5"/>
      <c r="D155" s="30"/>
      <c r="E155" s="5"/>
      <c r="F155" s="30"/>
      <c r="G155" s="30"/>
      <c r="H155" s="30"/>
      <c r="I155" s="30"/>
      <c r="J155" s="30"/>
      <c r="K155" s="30"/>
      <c r="L155" s="30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hidden="1" customHeight="1">
      <c r="A156" s="30"/>
      <c r="B156" s="5"/>
      <c r="C156" s="5"/>
      <c r="D156" s="30"/>
      <c r="E156" s="5"/>
      <c r="F156" s="30"/>
      <c r="G156" s="30"/>
      <c r="H156" s="30"/>
      <c r="I156" s="30"/>
      <c r="J156" s="30"/>
      <c r="K156" s="30"/>
      <c r="L156" s="30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hidden="1" customHeight="1">
      <c r="A157" s="30"/>
      <c r="B157" s="5"/>
      <c r="C157" s="5"/>
      <c r="D157" s="30"/>
      <c r="E157" s="5"/>
      <c r="F157" s="30"/>
      <c r="G157" s="30"/>
      <c r="H157" s="30"/>
      <c r="I157" s="30"/>
      <c r="J157" s="30"/>
      <c r="K157" s="30"/>
      <c r="L157" s="30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hidden="1" customHeight="1">
      <c r="A158" s="30"/>
      <c r="B158" s="5"/>
      <c r="C158" s="5"/>
      <c r="D158" s="30"/>
      <c r="E158" s="5"/>
      <c r="F158" s="30"/>
      <c r="G158" s="30"/>
      <c r="H158" s="30"/>
      <c r="I158" s="30"/>
      <c r="J158" s="30"/>
      <c r="K158" s="30"/>
      <c r="L158" s="30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hidden="1" customHeight="1">
      <c r="A159" s="30"/>
      <c r="B159" s="5"/>
      <c r="C159" s="5"/>
      <c r="D159" s="30"/>
      <c r="E159" s="5"/>
      <c r="F159" s="30"/>
      <c r="G159" s="30"/>
      <c r="H159" s="30"/>
      <c r="I159" s="30"/>
      <c r="J159" s="30"/>
      <c r="K159" s="30"/>
      <c r="L159" s="30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hidden="1" customHeight="1">
      <c r="A160" s="30"/>
      <c r="B160" s="5"/>
      <c r="C160" s="5"/>
      <c r="D160" s="30"/>
      <c r="E160" s="5"/>
      <c r="F160" s="30"/>
      <c r="G160" s="30"/>
      <c r="H160" s="30"/>
      <c r="I160" s="30"/>
      <c r="J160" s="30"/>
      <c r="K160" s="30"/>
      <c r="L160" s="30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hidden="1" customHeight="1">
      <c r="A161" s="30"/>
      <c r="B161" s="5"/>
      <c r="C161" s="5"/>
      <c r="D161" s="30"/>
      <c r="E161" s="5"/>
      <c r="F161" s="30"/>
      <c r="G161" s="30"/>
      <c r="H161" s="30"/>
      <c r="I161" s="30"/>
      <c r="J161" s="30"/>
      <c r="K161" s="30"/>
      <c r="L161" s="30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hidden="1" customHeight="1">
      <c r="A162" s="30"/>
      <c r="B162" s="5"/>
      <c r="C162" s="5"/>
      <c r="D162" s="30"/>
      <c r="E162" s="5"/>
      <c r="F162" s="30"/>
      <c r="G162" s="30"/>
      <c r="H162" s="30"/>
      <c r="I162" s="30"/>
      <c r="J162" s="30"/>
      <c r="K162" s="30"/>
      <c r="L162" s="30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hidden="1" customHeight="1">
      <c r="A163" s="30"/>
      <c r="B163" s="5"/>
      <c r="C163" s="5"/>
      <c r="D163" s="30"/>
      <c r="E163" s="5"/>
      <c r="F163" s="30"/>
      <c r="G163" s="30"/>
      <c r="H163" s="30"/>
      <c r="I163" s="30"/>
      <c r="J163" s="30"/>
      <c r="K163" s="30"/>
      <c r="L163" s="30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hidden="1" customHeight="1">
      <c r="A164" s="30"/>
      <c r="B164" s="5"/>
      <c r="C164" s="5"/>
      <c r="D164" s="30"/>
      <c r="E164" s="5"/>
      <c r="F164" s="30"/>
      <c r="G164" s="30"/>
      <c r="H164" s="30"/>
      <c r="I164" s="30"/>
      <c r="J164" s="30"/>
      <c r="K164" s="30"/>
      <c r="L164" s="30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hidden="1" customHeight="1">
      <c r="A165" s="30"/>
      <c r="B165" s="5"/>
      <c r="C165" s="5"/>
      <c r="D165" s="30"/>
      <c r="E165" s="5"/>
      <c r="F165" s="30"/>
      <c r="G165" s="30"/>
      <c r="H165" s="30"/>
      <c r="I165" s="30"/>
      <c r="J165" s="30"/>
      <c r="K165" s="30"/>
      <c r="L165" s="30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hidden="1" customHeight="1">
      <c r="A166" s="30"/>
      <c r="B166" s="5"/>
      <c r="C166" s="5"/>
      <c r="D166" s="30"/>
      <c r="E166" s="5"/>
      <c r="F166" s="30"/>
      <c r="G166" s="30"/>
      <c r="H166" s="30"/>
      <c r="I166" s="30"/>
      <c r="J166" s="30"/>
      <c r="K166" s="30"/>
      <c r="L166" s="30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hidden="1" customHeight="1">
      <c r="A167" s="30"/>
      <c r="B167" s="5"/>
      <c r="C167" s="5"/>
      <c r="D167" s="30"/>
      <c r="E167" s="5"/>
      <c r="F167" s="30"/>
      <c r="G167" s="30"/>
      <c r="H167" s="30"/>
      <c r="I167" s="30"/>
      <c r="J167" s="30"/>
      <c r="K167" s="30"/>
      <c r="L167" s="30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hidden="1" customHeight="1">
      <c r="A168" s="30"/>
      <c r="B168" s="5"/>
      <c r="C168" s="5"/>
      <c r="D168" s="30"/>
      <c r="E168" s="5"/>
      <c r="F168" s="30"/>
      <c r="G168" s="30"/>
      <c r="H168" s="30"/>
      <c r="I168" s="30"/>
      <c r="J168" s="30"/>
      <c r="K168" s="30"/>
      <c r="L168" s="30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hidden="1" customHeight="1">
      <c r="A169" s="30"/>
      <c r="B169" s="5"/>
      <c r="C169" s="5"/>
      <c r="D169" s="30"/>
      <c r="E169" s="5"/>
      <c r="F169" s="30"/>
      <c r="G169" s="30"/>
      <c r="H169" s="30"/>
      <c r="I169" s="30"/>
      <c r="J169" s="30"/>
      <c r="K169" s="30"/>
      <c r="L169" s="30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hidden="1" customHeight="1">
      <c r="A170" s="30"/>
      <c r="B170" s="5"/>
      <c r="C170" s="5"/>
      <c r="D170" s="30"/>
      <c r="E170" s="5"/>
      <c r="F170" s="30"/>
      <c r="G170" s="30"/>
      <c r="H170" s="30"/>
      <c r="I170" s="30"/>
      <c r="J170" s="30"/>
      <c r="K170" s="30"/>
      <c r="L170" s="30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hidden="1" customHeight="1">
      <c r="A171" s="30"/>
      <c r="B171" s="5"/>
      <c r="C171" s="5"/>
      <c r="D171" s="30"/>
      <c r="E171" s="5"/>
      <c r="F171" s="30"/>
      <c r="G171" s="30"/>
      <c r="H171" s="30"/>
      <c r="I171" s="30"/>
      <c r="J171" s="30"/>
      <c r="K171" s="30"/>
      <c r="L171" s="30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hidden="1" customHeight="1">
      <c r="A172" s="30"/>
      <c r="B172" s="5"/>
      <c r="C172" s="5"/>
      <c r="D172" s="30"/>
      <c r="E172" s="5"/>
      <c r="F172" s="30"/>
      <c r="G172" s="30"/>
      <c r="H172" s="30"/>
      <c r="I172" s="30"/>
      <c r="J172" s="30"/>
      <c r="K172" s="30"/>
      <c r="L172" s="30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hidden="1" customHeight="1">
      <c r="A173" s="30"/>
      <c r="B173" s="5"/>
      <c r="C173" s="5"/>
      <c r="D173" s="30"/>
      <c r="E173" s="5"/>
      <c r="F173" s="30"/>
      <c r="G173" s="30"/>
      <c r="H173" s="30"/>
      <c r="I173" s="30"/>
      <c r="J173" s="30"/>
      <c r="K173" s="30"/>
      <c r="L173" s="30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hidden="1" customHeight="1">
      <c r="A174" s="30"/>
      <c r="B174" s="5"/>
      <c r="C174" s="5"/>
      <c r="D174" s="30"/>
      <c r="E174" s="5"/>
      <c r="F174" s="30"/>
      <c r="G174" s="30"/>
      <c r="H174" s="30"/>
      <c r="I174" s="30"/>
      <c r="J174" s="30"/>
      <c r="K174" s="30"/>
      <c r="L174" s="30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hidden="1" customHeight="1">
      <c r="A175" s="30"/>
      <c r="B175" s="5"/>
      <c r="C175" s="5"/>
      <c r="D175" s="30"/>
      <c r="E175" s="5"/>
      <c r="F175" s="30"/>
      <c r="G175" s="30"/>
      <c r="H175" s="30"/>
      <c r="I175" s="30"/>
      <c r="J175" s="30"/>
      <c r="K175" s="30"/>
      <c r="L175" s="30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hidden="1" customHeight="1">
      <c r="A176" s="30"/>
      <c r="B176" s="5"/>
      <c r="C176" s="5"/>
      <c r="D176" s="30"/>
      <c r="E176" s="5"/>
      <c r="F176" s="30"/>
      <c r="G176" s="30"/>
      <c r="H176" s="30"/>
      <c r="I176" s="30"/>
      <c r="J176" s="30"/>
      <c r="K176" s="30"/>
      <c r="L176" s="30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hidden="1" customHeight="1">
      <c r="A177" s="30"/>
      <c r="B177" s="5"/>
      <c r="C177" s="5"/>
      <c r="D177" s="30"/>
      <c r="E177" s="5"/>
      <c r="F177" s="30"/>
      <c r="G177" s="30"/>
      <c r="H177" s="30"/>
      <c r="I177" s="30"/>
      <c r="J177" s="30"/>
      <c r="K177" s="30"/>
      <c r="L177" s="30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hidden="1" customHeight="1">
      <c r="A178" s="30"/>
      <c r="B178" s="5"/>
      <c r="C178" s="5"/>
      <c r="D178" s="30"/>
      <c r="E178" s="5"/>
      <c r="F178" s="30"/>
      <c r="G178" s="30"/>
      <c r="H178" s="30"/>
      <c r="I178" s="30"/>
      <c r="J178" s="30"/>
      <c r="K178" s="30"/>
      <c r="L178" s="30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hidden="1" customHeight="1">
      <c r="A179" s="30"/>
      <c r="B179" s="5"/>
      <c r="C179" s="5"/>
      <c r="D179" s="30"/>
      <c r="E179" s="5"/>
      <c r="F179" s="30"/>
      <c r="G179" s="30"/>
      <c r="H179" s="30"/>
      <c r="I179" s="30"/>
      <c r="J179" s="30"/>
      <c r="K179" s="30"/>
      <c r="L179" s="30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hidden="1" customHeight="1">
      <c r="A180" s="30"/>
      <c r="B180" s="5"/>
      <c r="C180" s="5"/>
      <c r="D180" s="30"/>
      <c r="E180" s="5"/>
      <c r="F180" s="30"/>
      <c r="G180" s="30"/>
      <c r="H180" s="30"/>
      <c r="I180" s="30"/>
      <c r="J180" s="30"/>
      <c r="K180" s="30"/>
      <c r="L180" s="30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hidden="1" customHeight="1">
      <c r="A181" s="30"/>
      <c r="B181" s="5"/>
      <c r="C181" s="5"/>
      <c r="D181" s="30"/>
      <c r="E181" s="5"/>
      <c r="F181" s="30"/>
      <c r="G181" s="30"/>
      <c r="H181" s="30"/>
      <c r="I181" s="30"/>
      <c r="J181" s="30"/>
      <c r="K181" s="30"/>
      <c r="L181" s="30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hidden="1" customHeight="1">
      <c r="A182" s="30"/>
      <c r="B182" s="5"/>
      <c r="C182" s="5"/>
      <c r="D182" s="30"/>
      <c r="E182" s="5"/>
      <c r="F182" s="30"/>
      <c r="G182" s="30"/>
      <c r="H182" s="30"/>
      <c r="I182" s="30"/>
      <c r="J182" s="30"/>
      <c r="K182" s="30"/>
      <c r="L182" s="30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hidden="1" customHeight="1">
      <c r="A183" s="30"/>
      <c r="B183" s="5"/>
      <c r="C183" s="5"/>
      <c r="D183" s="30"/>
      <c r="E183" s="5"/>
      <c r="F183" s="30"/>
      <c r="G183" s="30"/>
      <c r="H183" s="30"/>
      <c r="I183" s="30"/>
      <c r="J183" s="30"/>
      <c r="K183" s="30"/>
      <c r="L183" s="30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hidden="1" customHeight="1">
      <c r="A184" s="30"/>
      <c r="B184" s="5"/>
      <c r="C184" s="5"/>
      <c r="D184" s="30"/>
      <c r="E184" s="5"/>
      <c r="F184" s="30"/>
      <c r="G184" s="30"/>
      <c r="H184" s="30"/>
      <c r="I184" s="30"/>
      <c r="J184" s="30"/>
      <c r="K184" s="30"/>
      <c r="L184" s="30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hidden="1" customHeight="1">
      <c r="A185" s="30"/>
      <c r="B185" s="5"/>
      <c r="C185" s="5"/>
      <c r="D185" s="30"/>
      <c r="E185" s="5"/>
      <c r="F185" s="30"/>
      <c r="G185" s="30"/>
      <c r="H185" s="30"/>
      <c r="I185" s="30"/>
      <c r="J185" s="30"/>
      <c r="K185" s="30"/>
      <c r="L185" s="30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hidden="1" customHeight="1">
      <c r="A186" s="30"/>
      <c r="B186" s="5"/>
      <c r="C186" s="5"/>
      <c r="D186" s="30"/>
      <c r="E186" s="5"/>
      <c r="F186" s="30"/>
      <c r="G186" s="30"/>
      <c r="H186" s="30"/>
      <c r="I186" s="30"/>
      <c r="J186" s="30"/>
      <c r="K186" s="30"/>
      <c r="L186" s="30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hidden="1" customHeight="1">
      <c r="A187" s="30"/>
      <c r="B187" s="5"/>
      <c r="C187" s="5"/>
      <c r="D187" s="30"/>
      <c r="E187" s="5"/>
      <c r="F187" s="30"/>
      <c r="G187" s="30"/>
      <c r="H187" s="30"/>
      <c r="I187" s="30"/>
      <c r="J187" s="30"/>
      <c r="K187" s="30"/>
      <c r="L187" s="30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hidden="1" customHeight="1">
      <c r="A188" s="30"/>
      <c r="B188" s="5"/>
      <c r="C188" s="5"/>
      <c r="D188" s="30"/>
      <c r="E188" s="5"/>
      <c r="F188" s="30"/>
      <c r="G188" s="30"/>
      <c r="H188" s="30"/>
      <c r="I188" s="30"/>
      <c r="J188" s="30"/>
      <c r="K188" s="30"/>
      <c r="L188" s="30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hidden="1" customHeight="1">
      <c r="A189" s="30"/>
      <c r="B189" s="5"/>
      <c r="C189" s="5"/>
      <c r="D189" s="30"/>
      <c r="E189" s="5"/>
      <c r="F189" s="30"/>
      <c r="G189" s="30"/>
      <c r="H189" s="30"/>
      <c r="I189" s="30"/>
      <c r="J189" s="30"/>
      <c r="K189" s="30"/>
      <c r="L189" s="30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hidden="1" customHeight="1">
      <c r="A190" s="30"/>
      <c r="B190" s="5"/>
      <c r="C190" s="5"/>
      <c r="D190" s="30"/>
      <c r="E190" s="5"/>
      <c r="F190" s="30"/>
      <c r="G190" s="30"/>
      <c r="H190" s="30"/>
      <c r="I190" s="30"/>
      <c r="J190" s="30"/>
      <c r="K190" s="30"/>
      <c r="L190" s="30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hidden="1" customHeight="1">
      <c r="A191" s="30"/>
      <c r="B191" s="5"/>
      <c r="C191" s="5"/>
      <c r="D191" s="30"/>
      <c r="E191" s="5"/>
      <c r="F191" s="30"/>
      <c r="G191" s="30"/>
      <c r="H191" s="30"/>
      <c r="I191" s="30"/>
      <c r="J191" s="30"/>
      <c r="K191" s="30"/>
      <c r="L191" s="30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hidden="1" customHeight="1">
      <c r="A192" s="30"/>
      <c r="B192" s="5"/>
      <c r="C192" s="5"/>
      <c r="D192" s="30"/>
      <c r="E192" s="5"/>
      <c r="F192" s="30"/>
      <c r="G192" s="30"/>
      <c r="H192" s="30"/>
      <c r="I192" s="30"/>
      <c r="J192" s="30"/>
      <c r="K192" s="30"/>
      <c r="L192" s="30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hidden="1" customHeight="1">
      <c r="A193" s="30"/>
      <c r="B193" s="5"/>
      <c r="C193" s="5"/>
      <c r="D193" s="30"/>
      <c r="E193" s="5"/>
      <c r="F193" s="30"/>
      <c r="G193" s="30"/>
      <c r="H193" s="30"/>
      <c r="I193" s="30"/>
      <c r="J193" s="30"/>
      <c r="K193" s="30"/>
      <c r="L193" s="30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hidden="1" customHeight="1">
      <c r="A194" s="30"/>
      <c r="B194" s="5"/>
      <c r="C194" s="5"/>
      <c r="D194" s="30"/>
      <c r="E194" s="5"/>
      <c r="F194" s="30"/>
      <c r="G194" s="30"/>
      <c r="H194" s="30"/>
      <c r="I194" s="30"/>
      <c r="J194" s="30"/>
      <c r="K194" s="30"/>
      <c r="L194" s="30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hidden="1" customHeight="1">
      <c r="A195" s="30"/>
      <c r="B195" s="5"/>
      <c r="C195" s="5"/>
      <c r="D195" s="30"/>
      <c r="E195" s="5"/>
      <c r="F195" s="30"/>
      <c r="G195" s="30"/>
      <c r="H195" s="30"/>
      <c r="I195" s="30"/>
      <c r="J195" s="30"/>
      <c r="K195" s="30"/>
      <c r="L195" s="30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hidden="1" customHeight="1">
      <c r="A196" s="30"/>
      <c r="B196" s="5"/>
      <c r="C196" s="5"/>
      <c r="D196" s="30"/>
      <c r="E196" s="5"/>
      <c r="F196" s="30"/>
      <c r="G196" s="30"/>
      <c r="H196" s="30"/>
      <c r="I196" s="30"/>
      <c r="J196" s="30"/>
      <c r="K196" s="30"/>
      <c r="L196" s="30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hidden="1" customHeight="1">
      <c r="A197" s="30"/>
      <c r="B197" s="5"/>
      <c r="C197" s="5"/>
      <c r="D197" s="30"/>
      <c r="E197" s="5"/>
      <c r="F197" s="30"/>
      <c r="G197" s="30"/>
      <c r="H197" s="30"/>
      <c r="I197" s="30"/>
      <c r="J197" s="30"/>
      <c r="K197" s="30"/>
      <c r="L197" s="30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hidden="1" customHeight="1">
      <c r="A198" s="30"/>
      <c r="B198" s="5"/>
      <c r="C198" s="5"/>
      <c r="D198" s="30"/>
      <c r="E198" s="5"/>
      <c r="F198" s="30"/>
      <c r="G198" s="30"/>
      <c r="H198" s="30"/>
      <c r="I198" s="30"/>
      <c r="J198" s="30"/>
      <c r="K198" s="30"/>
      <c r="L198" s="30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hidden="1" customHeight="1">
      <c r="A199" s="30"/>
      <c r="B199" s="5"/>
      <c r="C199" s="5"/>
      <c r="D199" s="30"/>
      <c r="E199" s="5"/>
      <c r="F199" s="30"/>
      <c r="G199" s="30"/>
      <c r="H199" s="30"/>
      <c r="I199" s="30"/>
      <c r="J199" s="30"/>
      <c r="K199" s="30"/>
      <c r="L199" s="30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hidden="1" customHeight="1">
      <c r="A200" s="30"/>
      <c r="B200" s="5"/>
      <c r="C200" s="5"/>
      <c r="D200" s="30"/>
      <c r="E200" s="5"/>
      <c r="F200" s="30"/>
      <c r="G200" s="30"/>
      <c r="H200" s="30"/>
      <c r="I200" s="30"/>
      <c r="J200" s="30"/>
      <c r="K200" s="30"/>
      <c r="L200" s="30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hidden="1" customHeight="1">
      <c r="A201" s="30"/>
      <c r="B201" s="5"/>
      <c r="C201" s="5"/>
      <c r="D201" s="30"/>
      <c r="E201" s="5"/>
      <c r="F201" s="30"/>
      <c r="G201" s="30"/>
      <c r="H201" s="30"/>
      <c r="I201" s="30"/>
      <c r="J201" s="30"/>
      <c r="K201" s="30"/>
      <c r="L201" s="30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hidden="1" customHeight="1">
      <c r="A202" s="30"/>
      <c r="B202" s="5"/>
      <c r="C202" s="5"/>
      <c r="D202" s="30"/>
      <c r="E202" s="5"/>
      <c r="F202" s="30"/>
      <c r="G202" s="30"/>
      <c r="H202" s="30"/>
      <c r="I202" s="30"/>
      <c r="J202" s="30"/>
      <c r="K202" s="30"/>
      <c r="L202" s="30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hidden="1" customHeight="1">
      <c r="A203" s="30"/>
      <c r="B203" s="5"/>
      <c r="C203" s="5"/>
      <c r="D203" s="30"/>
      <c r="E203" s="5"/>
      <c r="F203" s="30"/>
      <c r="G203" s="30"/>
      <c r="H203" s="30"/>
      <c r="I203" s="30"/>
      <c r="J203" s="30"/>
      <c r="K203" s="30"/>
      <c r="L203" s="30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hidden="1" customHeight="1">
      <c r="A204" s="30"/>
      <c r="B204" s="5"/>
      <c r="C204" s="5"/>
      <c r="D204" s="30"/>
      <c r="E204" s="5"/>
      <c r="F204" s="30"/>
      <c r="G204" s="30"/>
      <c r="H204" s="30"/>
      <c r="I204" s="30"/>
      <c r="J204" s="30"/>
      <c r="K204" s="30"/>
      <c r="L204" s="30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hidden="1" customHeight="1">
      <c r="A205" s="30"/>
      <c r="B205" s="5"/>
      <c r="C205" s="5"/>
      <c r="D205" s="30"/>
      <c r="E205" s="5"/>
      <c r="F205" s="30"/>
      <c r="G205" s="30"/>
      <c r="H205" s="30"/>
      <c r="I205" s="30"/>
      <c r="J205" s="30"/>
      <c r="K205" s="30"/>
      <c r="L205" s="30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hidden="1" customHeight="1">
      <c r="A206" s="30"/>
      <c r="B206" s="5"/>
      <c r="C206" s="5"/>
      <c r="D206" s="30"/>
      <c r="E206" s="5"/>
      <c r="F206" s="30"/>
      <c r="G206" s="30"/>
      <c r="H206" s="30"/>
      <c r="I206" s="30"/>
      <c r="J206" s="30"/>
      <c r="K206" s="30"/>
      <c r="L206" s="30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hidden="1" customHeight="1">
      <c r="A207" s="30"/>
      <c r="B207" s="5"/>
      <c r="C207" s="5"/>
      <c r="D207" s="30"/>
      <c r="E207" s="5"/>
      <c r="F207" s="30"/>
      <c r="G207" s="30"/>
      <c r="H207" s="30"/>
      <c r="I207" s="30"/>
      <c r="J207" s="30"/>
      <c r="K207" s="30"/>
      <c r="L207" s="30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hidden="1" customHeight="1">
      <c r="A208" s="30"/>
      <c r="B208" s="5"/>
      <c r="C208" s="5"/>
      <c r="D208" s="30"/>
      <c r="E208" s="5"/>
      <c r="F208" s="30"/>
      <c r="G208" s="30"/>
      <c r="H208" s="30"/>
      <c r="I208" s="30"/>
      <c r="J208" s="30"/>
      <c r="K208" s="30"/>
      <c r="L208" s="30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hidden="1" customHeight="1">
      <c r="A209" s="30"/>
      <c r="B209" s="5"/>
      <c r="C209" s="5"/>
      <c r="D209" s="30"/>
      <c r="E209" s="5"/>
      <c r="F209" s="30"/>
      <c r="G209" s="30"/>
      <c r="H209" s="30"/>
      <c r="I209" s="30"/>
      <c r="J209" s="30"/>
      <c r="K209" s="30"/>
      <c r="L209" s="30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hidden="1" customHeight="1">
      <c r="A210" s="30"/>
      <c r="B210" s="5"/>
      <c r="C210" s="5"/>
      <c r="D210" s="30"/>
      <c r="E210" s="5"/>
      <c r="F210" s="30"/>
      <c r="G210" s="30"/>
      <c r="H210" s="30"/>
      <c r="I210" s="30"/>
      <c r="J210" s="30"/>
      <c r="K210" s="30"/>
      <c r="L210" s="30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hidden="1" customHeight="1">
      <c r="A211" s="30"/>
      <c r="B211" s="5"/>
      <c r="C211" s="5"/>
      <c r="D211" s="30"/>
      <c r="E211" s="5"/>
      <c r="F211" s="30"/>
      <c r="G211" s="30"/>
      <c r="H211" s="30"/>
      <c r="I211" s="30"/>
      <c r="J211" s="30"/>
      <c r="K211" s="30"/>
      <c r="L211" s="30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hidden="1" customHeight="1">
      <c r="A212" s="30"/>
      <c r="B212" s="5"/>
      <c r="C212" s="5"/>
      <c r="D212" s="30"/>
      <c r="E212" s="5"/>
      <c r="F212" s="30"/>
      <c r="G212" s="30"/>
      <c r="H212" s="30"/>
      <c r="I212" s="30"/>
      <c r="J212" s="30"/>
      <c r="K212" s="30"/>
      <c r="L212" s="30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hidden="1" customHeight="1">
      <c r="A213" s="30"/>
      <c r="B213" s="5"/>
      <c r="C213" s="5"/>
      <c r="D213" s="30"/>
      <c r="E213" s="5"/>
      <c r="F213" s="30"/>
      <c r="G213" s="30"/>
      <c r="H213" s="30"/>
      <c r="I213" s="30"/>
      <c r="J213" s="30"/>
      <c r="K213" s="30"/>
      <c r="L213" s="30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hidden="1" customHeight="1">
      <c r="A214" s="30"/>
      <c r="B214" s="5"/>
      <c r="C214" s="5"/>
      <c r="D214" s="30"/>
      <c r="E214" s="5"/>
      <c r="F214" s="30"/>
      <c r="G214" s="30"/>
      <c r="H214" s="30"/>
      <c r="I214" s="30"/>
      <c r="J214" s="30"/>
      <c r="K214" s="30"/>
      <c r="L214" s="30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hidden="1" customHeight="1">
      <c r="A215" s="30"/>
      <c r="B215" s="5"/>
      <c r="C215" s="5"/>
      <c r="D215" s="30"/>
      <c r="E215" s="5"/>
      <c r="F215" s="30"/>
      <c r="G215" s="30"/>
      <c r="H215" s="30"/>
      <c r="I215" s="30"/>
      <c r="J215" s="30"/>
      <c r="K215" s="30"/>
      <c r="L215" s="30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hidden="1" customHeight="1">
      <c r="A216" s="30"/>
      <c r="B216" s="5"/>
      <c r="C216" s="5"/>
      <c r="D216" s="30"/>
      <c r="E216" s="5"/>
      <c r="F216" s="30"/>
      <c r="G216" s="30"/>
      <c r="H216" s="30"/>
      <c r="I216" s="30"/>
      <c r="J216" s="30"/>
      <c r="K216" s="30"/>
      <c r="L216" s="30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hidden="1" customHeight="1">
      <c r="A217" s="30"/>
      <c r="B217" s="5"/>
      <c r="C217" s="5"/>
      <c r="D217" s="30"/>
      <c r="E217" s="5"/>
      <c r="F217" s="30"/>
      <c r="G217" s="30"/>
      <c r="H217" s="30"/>
      <c r="I217" s="30"/>
      <c r="J217" s="30"/>
      <c r="K217" s="30"/>
      <c r="L217" s="30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hidden="1" customHeight="1">
      <c r="A218" s="30"/>
      <c r="B218" s="5"/>
      <c r="C218" s="5"/>
      <c r="D218" s="30"/>
      <c r="E218" s="5"/>
      <c r="F218" s="30"/>
      <c r="G218" s="30"/>
      <c r="H218" s="30"/>
      <c r="I218" s="30"/>
      <c r="J218" s="30"/>
      <c r="K218" s="30"/>
      <c r="L218" s="30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hidden="1" customHeight="1">
      <c r="A219" s="30"/>
      <c r="B219" s="5"/>
      <c r="C219" s="5"/>
      <c r="D219" s="30"/>
      <c r="E219" s="5"/>
      <c r="F219" s="30"/>
      <c r="G219" s="30"/>
      <c r="H219" s="30"/>
      <c r="I219" s="30"/>
      <c r="J219" s="30"/>
      <c r="K219" s="30"/>
      <c r="L219" s="30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hidden="1" customHeight="1">
      <c r="A220" s="30"/>
      <c r="B220" s="5"/>
      <c r="C220" s="5"/>
      <c r="D220" s="30"/>
      <c r="E220" s="5"/>
      <c r="F220" s="30"/>
      <c r="G220" s="30"/>
      <c r="H220" s="30"/>
      <c r="I220" s="30"/>
      <c r="J220" s="30"/>
      <c r="K220" s="30"/>
      <c r="L220" s="30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hidden="1" customHeight="1">
      <c r="A221" s="30"/>
      <c r="B221" s="5"/>
      <c r="C221" s="5"/>
      <c r="D221" s="30"/>
      <c r="E221" s="5"/>
      <c r="F221" s="30"/>
      <c r="G221" s="30"/>
      <c r="H221" s="30"/>
      <c r="I221" s="30"/>
      <c r="J221" s="30"/>
      <c r="K221" s="30"/>
      <c r="L221" s="30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hidden="1" customHeight="1">
      <c r="A222" s="30"/>
      <c r="B222" s="5"/>
      <c r="C222" s="5"/>
      <c r="D222" s="30"/>
      <c r="E222" s="5"/>
      <c r="F222" s="30"/>
      <c r="G222" s="30"/>
      <c r="H222" s="30"/>
      <c r="I222" s="30"/>
      <c r="J222" s="30"/>
      <c r="K222" s="30"/>
      <c r="L222" s="30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hidden="1" customHeight="1">
      <c r="A223" s="30"/>
      <c r="B223" s="5"/>
      <c r="C223" s="5"/>
      <c r="D223" s="30"/>
      <c r="E223" s="5"/>
      <c r="F223" s="30"/>
      <c r="G223" s="30"/>
      <c r="H223" s="30"/>
      <c r="I223" s="30"/>
      <c r="J223" s="30"/>
      <c r="K223" s="30"/>
      <c r="L223" s="30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hidden="1" customHeight="1">
      <c r="A224" s="30"/>
      <c r="B224" s="5"/>
      <c r="C224" s="5"/>
      <c r="D224" s="30"/>
      <c r="E224" s="5"/>
      <c r="F224" s="30"/>
      <c r="G224" s="30"/>
      <c r="H224" s="30"/>
      <c r="I224" s="30"/>
      <c r="J224" s="30"/>
      <c r="K224" s="30"/>
      <c r="L224" s="30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hidden="1" customHeight="1">
      <c r="A225" s="30"/>
      <c r="B225" s="5"/>
      <c r="C225" s="5"/>
      <c r="D225" s="30"/>
      <c r="E225" s="5"/>
      <c r="F225" s="30"/>
      <c r="G225" s="30"/>
      <c r="H225" s="30"/>
      <c r="I225" s="30"/>
      <c r="J225" s="30"/>
      <c r="K225" s="30"/>
      <c r="L225" s="30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hidden="1" customHeight="1">
      <c r="A226" s="30"/>
      <c r="B226" s="5"/>
      <c r="C226" s="5"/>
      <c r="D226" s="30"/>
      <c r="E226" s="5"/>
      <c r="F226" s="30"/>
      <c r="G226" s="30"/>
      <c r="H226" s="30"/>
      <c r="I226" s="30"/>
      <c r="J226" s="30"/>
      <c r="K226" s="30"/>
      <c r="L226" s="30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hidden="1" customHeight="1">
      <c r="A227" s="30"/>
      <c r="B227" s="5"/>
      <c r="C227" s="5"/>
      <c r="D227" s="30"/>
      <c r="E227" s="5"/>
      <c r="F227" s="30"/>
      <c r="G227" s="30"/>
      <c r="H227" s="30"/>
      <c r="I227" s="30"/>
      <c r="J227" s="30"/>
      <c r="K227" s="30"/>
      <c r="L227" s="30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hidden="1" customHeight="1">
      <c r="A228" s="30"/>
      <c r="B228" s="5"/>
      <c r="C228" s="5"/>
      <c r="D228" s="30"/>
      <c r="E228" s="5"/>
      <c r="F228" s="30"/>
      <c r="G228" s="30"/>
      <c r="H228" s="30"/>
      <c r="I228" s="30"/>
      <c r="J228" s="30"/>
      <c r="K228" s="30"/>
      <c r="L228" s="30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hidden="1" customHeight="1">
      <c r="A229" s="30"/>
      <c r="B229" s="5"/>
      <c r="C229" s="5"/>
      <c r="D229" s="30"/>
      <c r="E229" s="5"/>
      <c r="F229" s="30"/>
      <c r="G229" s="30"/>
      <c r="H229" s="30"/>
      <c r="I229" s="30"/>
      <c r="J229" s="30"/>
      <c r="K229" s="30"/>
      <c r="L229" s="30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hidden="1" customHeight="1">
      <c r="A230" s="30"/>
      <c r="B230" s="5"/>
      <c r="C230" s="5"/>
      <c r="D230" s="30"/>
      <c r="E230" s="5"/>
      <c r="F230" s="30"/>
      <c r="G230" s="30"/>
      <c r="H230" s="30"/>
      <c r="I230" s="30"/>
      <c r="J230" s="30"/>
      <c r="K230" s="30"/>
      <c r="L230" s="30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hidden="1" customHeight="1">
      <c r="A231" s="30"/>
      <c r="B231" s="5"/>
      <c r="C231" s="5"/>
      <c r="D231" s="30"/>
      <c r="E231" s="5"/>
      <c r="F231" s="30"/>
      <c r="G231" s="30"/>
      <c r="H231" s="30"/>
      <c r="I231" s="30"/>
      <c r="J231" s="30"/>
      <c r="K231" s="30"/>
      <c r="L231" s="30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hidden="1" customHeight="1">
      <c r="A232" s="30"/>
      <c r="B232" s="5"/>
      <c r="C232" s="5"/>
      <c r="D232" s="30"/>
      <c r="E232" s="5"/>
      <c r="F232" s="30"/>
      <c r="G232" s="30"/>
      <c r="H232" s="30"/>
      <c r="I232" s="30"/>
      <c r="J232" s="30"/>
      <c r="K232" s="30"/>
      <c r="L232" s="30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hidden="1" customHeight="1">
      <c r="A233" s="30"/>
      <c r="B233" s="5"/>
      <c r="C233" s="5"/>
      <c r="D233" s="30"/>
      <c r="E233" s="5"/>
      <c r="F233" s="30"/>
      <c r="G233" s="30"/>
      <c r="H233" s="30"/>
      <c r="I233" s="30"/>
      <c r="J233" s="30"/>
      <c r="K233" s="30"/>
      <c r="L233" s="30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hidden="1" customHeight="1">
      <c r="A234" s="30"/>
      <c r="B234" s="5"/>
      <c r="C234" s="5"/>
      <c r="D234" s="30"/>
      <c r="E234" s="5"/>
      <c r="F234" s="30"/>
      <c r="G234" s="30"/>
      <c r="H234" s="30"/>
      <c r="I234" s="30"/>
      <c r="J234" s="30"/>
      <c r="K234" s="30"/>
      <c r="L234" s="30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hidden="1" customHeight="1">
      <c r="A235" s="30"/>
      <c r="B235" s="5"/>
      <c r="C235" s="5"/>
      <c r="D235" s="30"/>
      <c r="E235" s="5"/>
      <c r="F235" s="30"/>
      <c r="G235" s="30"/>
      <c r="H235" s="30"/>
      <c r="I235" s="30"/>
      <c r="J235" s="30"/>
      <c r="K235" s="30"/>
      <c r="L235" s="30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hidden="1" customHeight="1">
      <c r="A236" s="30"/>
      <c r="B236" s="5"/>
      <c r="C236" s="5"/>
      <c r="D236" s="30"/>
      <c r="E236" s="5"/>
      <c r="F236" s="30"/>
      <c r="G236" s="30"/>
      <c r="H236" s="30"/>
      <c r="I236" s="30"/>
      <c r="J236" s="30"/>
      <c r="K236" s="30"/>
      <c r="L236" s="30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hidden="1" customHeight="1">
      <c r="A237" s="30"/>
      <c r="B237" s="5"/>
      <c r="C237" s="5"/>
      <c r="D237" s="30"/>
      <c r="E237" s="5"/>
      <c r="F237" s="30"/>
      <c r="G237" s="30"/>
      <c r="H237" s="30"/>
      <c r="I237" s="30"/>
      <c r="J237" s="30"/>
      <c r="K237" s="30"/>
      <c r="L237" s="30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hidden="1" customHeight="1">
      <c r="A238" s="30"/>
      <c r="B238" s="5"/>
      <c r="C238" s="5"/>
      <c r="D238" s="30"/>
      <c r="E238" s="5"/>
      <c r="F238" s="30"/>
      <c r="G238" s="30"/>
      <c r="H238" s="30"/>
      <c r="I238" s="30"/>
      <c r="J238" s="30"/>
      <c r="K238" s="30"/>
      <c r="L238" s="30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hidden="1" customHeight="1">
      <c r="A239" s="30"/>
      <c r="B239" s="5"/>
      <c r="C239" s="5"/>
      <c r="D239" s="30"/>
      <c r="E239" s="5"/>
      <c r="F239" s="30"/>
      <c r="G239" s="30"/>
      <c r="H239" s="30"/>
      <c r="I239" s="30"/>
      <c r="J239" s="30"/>
      <c r="K239" s="30"/>
      <c r="L239" s="30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hidden="1" customHeight="1">
      <c r="A240" s="30"/>
      <c r="B240" s="5"/>
      <c r="C240" s="5"/>
      <c r="D240" s="30"/>
      <c r="E240" s="5"/>
      <c r="F240" s="30"/>
      <c r="G240" s="30"/>
      <c r="H240" s="30"/>
      <c r="I240" s="30"/>
      <c r="J240" s="30"/>
      <c r="K240" s="30"/>
      <c r="L240" s="30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hidden="1" customHeight="1">
      <c r="A241" s="30"/>
      <c r="B241" s="5"/>
      <c r="C241" s="5"/>
      <c r="D241" s="30"/>
      <c r="E241" s="5"/>
      <c r="F241" s="30"/>
      <c r="G241" s="30"/>
      <c r="H241" s="30"/>
      <c r="I241" s="30"/>
      <c r="J241" s="30"/>
      <c r="K241" s="30"/>
      <c r="L241" s="30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hidden="1" customHeight="1">
      <c r="A242" s="30"/>
      <c r="B242" s="5"/>
      <c r="C242" s="5"/>
      <c r="D242" s="30"/>
      <c r="E242" s="5"/>
      <c r="F242" s="30"/>
      <c r="G242" s="30"/>
      <c r="H242" s="30"/>
      <c r="I242" s="30"/>
      <c r="J242" s="30"/>
      <c r="K242" s="30"/>
      <c r="L242" s="30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hidden="1" customHeight="1">
      <c r="A243" s="30"/>
      <c r="B243" s="5"/>
      <c r="C243" s="5"/>
      <c r="D243" s="30"/>
      <c r="E243" s="5"/>
      <c r="F243" s="30"/>
      <c r="G243" s="30"/>
      <c r="H243" s="30"/>
      <c r="I243" s="30"/>
      <c r="J243" s="30"/>
      <c r="K243" s="30"/>
      <c r="L243" s="30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hidden="1" customHeight="1">
      <c r="A244" s="30"/>
      <c r="B244" s="5"/>
      <c r="C244" s="5"/>
      <c r="D244" s="30"/>
      <c r="E244" s="5"/>
      <c r="F244" s="30"/>
      <c r="G244" s="30"/>
      <c r="H244" s="30"/>
      <c r="I244" s="30"/>
      <c r="J244" s="30"/>
      <c r="K244" s="30"/>
      <c r="L244" s="30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hidden="1" customHeight="1">
      <c r="A245" s="30"/>
      <c r="B245" s="5"/>
      <c r="C245" s="5"/>
      <c r="D245" s="30"/>
      <c r="E245" s="5"/>
      <c r="F245" s="30"/>
      <c r="G245" s="30"/>
      <c r="H245" s="30"/>
      <c r="I245" s="30"/>
      <c r="J245" s="30"/>
      <c r="K245" s="30"/>
      <c r="L245" s="30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hidden="1" customHeight="1">
      <c r="A246" s="30"/>
      <c r="B246" s="5"/>
      <c r="C246" s="5"/>
      <c r="D246" s="30"/>
      <c r="E246" s="5"/>
      <c r="F246" s="30"/>
      <c r="G246" s="30"/>
      <c r="H246" s="30"/>
      <c r="I246" s="30"/>
      <c r="J246" s="30"/>
      <c r="K246" s="30"/>
      <c r="L246" s="30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hidden="1" customHeight="1">
      <c r="A247" s="30"/>
      <c r="B247" s="5"/>
      <c r="C247" s="5"/>
      <c r="D247" s="30"/>
      <c r="E247" s="5"/>
      <c r="F247" s="30"/>
      <c r="G247" s="30"/>
      <c r="H247" s="30"/>
      <c r="I247" s="30"/>
      <c r="J247" s="30"/>
      <c r="K247" s="30"/>
      <c r="L247" s="30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hidden="1" customHeight="1">
      <c r="A248" s="30"/>
      <c r="B248" s="5"/>
      <c r="C248" s="5"/>
      <c r="D248" s="30"/>
      <c r="E248" s="5"/>
      <c r="F248" s="30"/>
      <c r="G248" s="30"/>
      <c r="H248" s="30"/>
      <c r="I248" s="30"/>
      <c r="J248" s="30"/>
      <c r="K248" s="30"/>
      <c r="L248" s="30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hidden="1" customHeight="1">
      <c r="A249" s="30"/>
      <c r="B249" s="5"/>
      <c r="C249" s="5"/>
      <c r="D249" s="30"/>
      <c r="E249" s="5"/>
      <c r="F249" s="30"/>
      <c r="G249" s="30"/>
      <c r="H249" s="30"/>
      <c r="I249" s="30"/>
      <c r="J249" s="30"/>
      <c r="K249" s="30"/>
      <c r="L249" s="30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hidden="1" customHeight="1">
      <c r="A250" s="30"/>
      <c r="B250" s="5"/>
      <c r="C250" s="5"/>
      <c r="D250" s="30"/>
      <c r="E250" s="5"/>
      <c r="F250" s="30"/>
      <c r="G250" s="30"/>
      <c r="H250" s="30"/>
      <c r="I250" s="30"/>
      <c r="J250" s="30"/>
      <c r="K250" s="30"/>
      <c r="L250" s="30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hidden="1" customHeight="1">
      <c r="A251" s="30"/>
      <c r="B251" s="5"/>
      <c r="C251" s="5"/>
      <c r="D251" s="30"/>
      <c r="E251" s="5"/>
      <c r="F251" s="30"/>
      <c r="G251" s="30"/>
      <c r="H251" s="30"/>
      <c r="I251" s="30"/>
      <c r="J251" s="30"/>
      <c r="K251" s="30"/>
      <c r="L251" s="30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hidden="1" customHeight="1">
      <c r="A252" s="30"/>
      <c r="B252" s="5"/>
      <c r="C252" s="5"/>
      <c r="D252" s="30"/>
      <c r="E252" s="5"/>
      <c r="F252" s="30"/>
      <c r="G252" s="30"/>
      <c r="H252" s="30"/>
      <c r="I252" s="30"/>
      <c r="J252" s="30"/>
      <c r="K252" s="30"/>
      <c r="L252" s="30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hidden="1" customHeight="1">
      <c r="A253" s="30"/>
      <c r="B253" s="5"/>
      <c r="C253" s="5"/>
      <c r="D253" s="30"/>
      <c r="E253" s="5"/>
      <c r="F253" s="30"/>
      <c r="G253" s="30"/>
      <c r="H253" s="30"/>
      <c r="I253" s="30"/>
      <c r="J253" s="30"/>
      <c r="K253" s="30"/>
      <c r="L253" s="30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hidden="1" customHeight="1">
      <c r="A254" s="30"/>
      <c r="B254" s="5"/>
      <c r="C254" s="5"/>
      <c r="D254" s="30"/>
      <c r="E254" s="5"/>
      <c r="F254" s="30"/>
      <c r="G254" s="30"/>
      <c r="H254" s="30"/>
      <c r="I254" s="30"/>
      <c r="J254" s="30"/>
      <c r="K254" s="30"/>
      <c r="L254" s="30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hidden="1" customHeight="1">
      <c r="A255" s="30"/>
      <c r="B255" s="5"/>
      <c r="C255" s="5"/>
      <c r="D255" s="30"/>
      <c r="E255" s="5"/>
      <c r="F255" s="30"/>
      <c r="G255" s="30"/>
      <c r="H255" s="30"/>
      <c r="I255" s="30"/>
      <c r="J255" s="30"/>
      <c r="K255" s="30"/>
      <c r="L255" s="30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hidden="1" customHeight="1">
      <c r="A256" s="30"/>
      <c r="B256" s="5"/>
      <c r="C256" s="5"/>
      <c r="D256" s="30"/>
      <c r="E256" s="5"/>
      <c r="F256" s="30"/>
      <c r="G256" s="30"/>
      <c r="H256" s="30"/>
      <c r="I256" s="30"/>
      <c r="J256" s="30"/>
      <c r="K256" s="30"/>
      <c r="L256" s="30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hidden="1" customHeight="1">
      <c r="A257" s="30"/>
      <c r="B257" s="5"/>
      <c r="C257" s="5"/>
      <c r="D257" s="30"/>
      <c r="E257" s="5"/>
      <c r="F257" s="30"/>
      <c r="G257" s="30"/>
      <c r="H257" s="30"/>
      <c r="I257" s="30"/>
      <c r="J257" s="30"/>
      <c r="K257" s="30"/>
      <c r="L257" s="30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hidden="1" customHeight="1">
      <c r="A258" s="30"/>
      <c r="B258" s="5"/>
      <c r="C258" s="5"/>
      <c r="D258" s="30"/>
      <c r="E258" s="5"/>
      <c r="F258" s="30"/>
      <c r="G258" s="30"/>
      <c r="H258" s="30"/>
      <c r="I258" s="30"/>
      <c r="J258" s="30"/>
      <c r="K258" s="30"/>
      <c r="L258" s="30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hidden="1" customHeight="1">
      <c r="A259" s="30"/>
      <c r="B259" s="5"/>
      <c r="C259" s="5"/>
      <c r="D259" s="30"/>
      <c r="E259" s="5"/>
      <c r="F259" s="30"/>
      <c r="G259" s="30"/>
      <c r="H259" s="30"/>
      <c r="I259" s="30"/>
      <c r="J259" s="30"/>
      <c r="K259" s="30"/>
      <c r="L259" s="30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hidden="1" customHeight="1">
      <c r="A260" s="30"/>
      <c r="B260" s="5"/>
      <c r="C260" s="5"/>
      <c r="D260" s="30"/>
      <c r="E260" s="5"/>
      <c r="F260" s="30"/>
      <c r="G260" s="30"/>
      <c r="H260" s="30"/>
      <c r="I260" s="30"/>
      <c r="J260" s="30"/>
      <c r="K260" s="30"/>
      <c r="L260" s="30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hidden="1" customHeight="1">
      <c r="A261" s="30"/>
      <c r="B261" s="5"/>
      <c r="C261" s="5"/>
      <c r="D261" s="30"/>
      <c r="E261" s="5"/>
      <c r="F261" s="30"/>
      <c r="G261" s="30"/>
      <c r="H261" s="30"/>
      <c r="I261" s="30"/>
      <c r="J261" s="30"/>
      <c r="K261" s="30"/>
      <c r="L261" s="30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hidden="1" customHeight="1">
      <c r="A262" s="30"/>
      <c r="B262" s="5"/>
      <c r="C262" s="5"/>
      <c r="D262" s="30"/>
      <c r="E262" s="5"/>
      <c r="F262" s="30"/>
      <c r="G262" s="30"/>
      <c r="H262" s="30"/>
      <c r="I262" s="30"/>
      <c r="J262" s="30"/>
      <c r="K262" s="30"/>
      <c r="L262" s="30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hidden="1" customHeight="1">
      <c r="A263" s="30"/>
      <c r="B263" s="5"/>
      <c r="C263" s="5"/>
      <c r="D263" s="30"/>
      <c r="E263" s="5"/>
      <c r="F263" s="30"/>
      <c r="G263" s="30"/>
      <c r="H263" s="30"/>
      <c r="I263" s="30"/>
      <c r="J263" s="30"/>
      <c r="K263" s="30"/>
      <c r="L263" s="30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hidden="1" customHeight="1">
      <c r="A264" s="30"/>
      <c r="B264" s="5"/>
      <c r="C264" s="5"/>
      <c r="D264" s="30"/>
      <c r="E264" s="5"/>
      <c r="F264" s="30"/>
      <c r="G264" s="30"/>
      <c r="H264" s="30"/>
      <c r="I264" s="30"/>
      <c r="J264" s="30"/>
      <c r="K264" s="30"/>
      <c r="L264" s="30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hidden="1" customHeight="1">
      <c r="A265" s="30"/>
      <c r="B265" s="5"/>
      <c r="C265" s="5"/>
      <c r="D265" s="30"/>
      <c r="E265" s="5"/>
      <c r="F265" s="30"/>
      <c r="G265" s="30"/>
      <c r="H265" s="30"/>
      <c r="I265" s="30"/>
      <c r="J265" s="30"/>
      <c r="K265" s="30"/>
      <c r="L265" s="30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hidden="1" customHeight="1">
      <c r="A266" s="30"/>
      <c r="B266" s="5"/>
      <c r="C266" s="5"/>
      <c r="D266" s="30"/>
      <c r="E266" s="5"/>
      <c r="F266" s="30"/>
      <c r="G266" s="30"/>
      <c r="H266" s="30"/>
      <c r="I266" s="30"/>
      <c r="J266" s="30"/>
      <c r="K266" s="30"/>
      <c r="L266" s="30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hidden="1" customHeight="1">
      <c r="A267" s="30"/>
      <c r="B267" s="5"/>
      <c r="C267" s="5"/>
      <c r="D267" s="30"/>
      <c r="E267" s="5"/>
      <c r="F267" s="30"/>
      <c r="G267" s="30"/>
      <c r="H267" s="30"/>
      <c r="I267" s="30"/>
      <c r="J267" s="30"/>
      <c r="K267" s="30"/>
      <c r="L267" s="30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hidden="1" customHeight="1">
      <c r="A268" s="30"/>
      <c r="B268" s="5"/>
      <c r="C268" s="5"/>
      <c r="D268" s="30"/>
      <c r="E268" s="5"/>
      <c r="F268" s="30"/>
      <c r="G268" s="30"/>
      <c r="H268" s="30"/>
      <c r="I268" s="30"/>
      <c r="J268" s="30"/>
      <c r="K268" s="30"/>
      <c r="L268" s="30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hidden="1" customHeight="1">
      <c r="A269" s="30"/>
      <c r="B269" s="5"/>
      <c r="C269" s="5"/>
      <c r="D269" s="30"/>
      <c r="E269" s="5"/>
      <c r="F269" s="30"/>
      <c r="G269" s="30"/>
      <c r="H269" s="30"/>
      <c r="I269" s="30"/>
      <c r="J269" s="30"/>
      <c r="K269" s="30"/>
      <c r="L269" s="30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hidden="1" customHeight="1">
      <c r="A270" s="30"/>
      <c r="B270" s="5"/>
      <c r="C270" s="5"/>
      <c r="D270" s="30"/>
      <c r="E270" s="5"/>
      <c r="F270" s="30"/>
      <c r="G270" s="30"/>
      <c r="H270" s="30"/>
      <c r="I270" s="30"/>
      <c r="J270" s="30"/>
      <c r="K270" s="30"/>
      <c r="L270" s="30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hidden="1" customHeight="1">
      <c r="A271" s="30"/>
      <c r="B271" s="5"/>
      <c r="C271" s="5"/>
      <c r="D271" s="30"/>
      <c r="E271" s="5"/>
      <c r="F271" s="30"/>
      <c r="G271" s="30"/>
      <c r="H271" s="30"/>
      <c r="I271" s="30"/>
      <c r="J271" s="30"/>
      <c r="K271" s="30"/>
      <c r="L271" s="30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hidden="1" customHeight="1">
      <c r="A272" s="30"/>
      <c r="B272" s="5"/>
      <c r="C272" s="5"/>
      <c r="D272" s="30"/>
      <c r="E272" s="5"/>
      <c r="F272" s="30"/>
      <c r="G272" s="30"/>
      <c r="H272" s="30"/>
      <c r="I272" s="30"/>
      <c r="J272" s="30"/>
      <c r="K272" s="30"/>
      <c r="L272" s="30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hidden="1" customHeight="1">
      <c r="A273" s="30"/>
      <c r="B273" s="5"/>
      <c r="C273" s="5"/>
      <c r="D273" s="30"/>
      <c r="E273" s="5"/>
      <c r="F273" s="30"/>
      <c r="G273" s="30"/>
      <c r="H273" s="30"/>
      <c r="I273" s="30"/>
      <c r="J273" s="30"/>
      <c r="K273" s="30"/>
      <c r="L273" s="30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hidden="1" customHeight="1">
      <c r="A274" s="30"/>
      <c r="B274" s="5"/>
      <c r="C274" s="5"/>
      <c r="D274" s="30"/>
      <c r="E274" s="5"/>
      <c r="F274" s="30"/>
      <c r="G274" s="30"/>
      <c r="H274" s="30"/>
      <c r="I274" s="30"/>
      <c r="J274" s="30"/>
      <c r="K274" s="30"/>
      <c r="L274" s="30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hidden="1" customHeight="1">
      <c r="A275" s="30"/>
      <c r="B275" s="5"/>
      <c r="C275" s="5"/>
      <c r="D275" s="30"/>
      <c r="E275" s="5"/>
      <c r="F275" s="30"/>
      <c r="G275" s="30"/>
      <c r="H275" s="30"/>
      <c r="I275" s="30"/>
      <c r="J275" s="30"/>
      <c r="K275" s="30"/>
      <c r="L275" s="30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hidden="1" customHeight="1">
      <c r="A276" s="30"/>
      <c r="B276" s="5"/>
      <c r="C276" s="5"/>
      <c r="D276" s="30"/>
      <c r="E276" s="5"/>
      <c r="F276" s="30"/>
      <c r="G276" s="30"/>
      <c r="H276" s="30"/>
      <c r="I276" s="30"/>
      <c r="J276" s="30"/>
      <c r="K276" s="30"/>
      <c r="L276" s="30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hidden="1" customHeight="1">
      <c r="A277" s="30"/>
      <c r="B277" s="5"/>
      <c r="C277" s="5"/>
      <c r="D277" s="30"/>
      <c r="E277" s="5"/>
      <c r="F277" s="30"/>
      <c r="G277" s="30"/>
      <c r="H277" s="30"/>
      <c r="I277" s="30"/>
      <c r="J277" s="30"/>
      <c r="K277" s="30"/>
      <c r="L277" s="30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hidden="1" customHeight="1">
      <c r="A278" s="30"/>
      <c r="B278" s="5"/>
      <c r="C278" s="5"/>
      <c r="D278" s="30"/>
      <c r="E278" s="5"/>
      <c r="F278" s="30"/>
      <c r="G278" s="30"/>
      <c r="H278" s="30"/>
      <c r="I278" s="30"/>
      <c r="J278" s="30"/>
      <c r="K278" s="30"/>
      <c r="L278" s="30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hidden="1" customHeight="1">
      <c r="A279" s="30"/>
      <c r="B279" s="5"/>
      <c r="C279" s="5"/>
      <c r="D279" s="30"/>
      <c r="E279" s="5"/>
      <c r="F279" s="30"/>
      <c r="G279" s="30"/>
      <c r="H279" s="30"/>
      <c r="I279" s="30"/>
      <c r="J279" s="30"/>
      <c r="K279" s="30"/>
      <c r="L279" s="30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hidden="1" customHeight="1">
      <c r="A280" s="30"/>
      <c r="B280" s="5"/>
      <c r="C280" s="5"/>
      <c r="D280" s="30"/>
      <c r="E280" s="5"/>
      <c r="F280" s="30"/>
      <c r="G280" s="30"/>
      <c r="H280" s="30"/>
      <c r="I280" s="30"/>
      <c r="J280" s="30"/>
      <c r="K280" s="30"/>
      <c r="L280" s="30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hidden="1" customHeight="1">
      <c r="A281" s="30"/>
      <c r="B281" s="5"/>
      <c r="C281" s="5"/>
      <c r="D281" s="30"/>
      <c r="E281" s="5"/>
      <c r="F281" s="30"/>
      <c r="G281" s="30"/>
      <c r="H281" s="30"/>
      <c r="I281" s="30"/>
      <c r="J281" s="30"/>
      <c r="K281" s="30"/>
      <c r="L281" s="30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hidden="1" customHeight="1">
      <c r="A282" s="30"/>
      <c r="B282" s="5"/>
      <c r="C282" s="5"/>
      <c r="D282" s="30"/>
      <c r="E282" s="5"/>
      <c r="F282" s="30"/>
      <c r="G282" s="30"/>
      <c r="H282" s="30"/>
      <c r="I282" s="30"/>
      <c r="J282" s="30"/>
      <c r="K282" s="30"/>
      <c r="L282" s="30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hidden="1" customHeight="1">
      <c r="A283" s="30"/>
      <c r="B283" s="5"/>
      <c r="C283" s="5"/>
      <c r="D283" s="30"/>
      <c r="E283" s="5"/>
      <c r="F283" s="30"/>
      <c r="G283" s="30"/>
      <c r="H283" s="30"/>
      <c r="I283" s="30"/>
      <c r="J283" s="30"/>
      <c r="K283" s="30"/>
      <c r="L283" s="30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hidden="1" customHeight="1">
      <c r="A284" s="30"/>
      <c r="B284" s="5"/>
      <c r="C284" s="5"/>
      <c r="D284" s="30"/>
      <c r="E284" s="5"/>
      <c r="F284" s="30"/>
      <c r="G284" s="30"/>
      <c r="H284" s="30"/>
      <c r="I284" s="30"/>
      <c r="J284" s="30"/>
      <c r="K284" s="30"/>
      <c r="L284" s="30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30"/>
      <c r="B285" s="5"/>
      <c r="C285" s="5"/>
      <c r="D285" s="30"/>
      <c r="E285" s="5"/>
      <c r="F285" s="30"/>
      <c r="G285" s="30"/>
      <c r="H285" s="30"/>
      <c r="I285" s="30"/>
      <c r="J285" s="30"/>
      <c r="K285" s="30"/>
      <c r="L285" s="30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30"/>
      <c r="B286" s="5"/>
      <c r="C286" s="5"/>
      <c r="D286" s="30"/>
      <c r="E286" s="5"/>
      <c r="F286" s="30"/>
      <c r="G286" s="30"/>
      <c r="H286" s="30"/>
      <c r="I286" s="30"/>
      <c r="J286" s="30"/>
      <c r="K286" s="30"/>
      <c r="L286" s="30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30"/>
      <c r="B287" s="5"/>
      <c r="C287" s="5"/>
      <c r="D287" s="30"/>
      <c r="E287" s="5"/>
      <c r="F287" s="30"/>
      <c r="G287" s="30"/>
      <c r="H287" s="30"/>
      <c r="I287" s="30"/>
      <c r="J287" s="30"/>
      <c r="K287" s="30"/>
      <c r="L287" s="30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30"/>
      <c r="B288" s="5"/>
      <c r="C288" s="5"/>
      <c r="D288" s="30"/>
      <c r="E288" s="5"/>
      <c r="F288" s="30"/>
      <c r="G288" s="30"/>
      <c r="H288" s="30"/>
      <c r="I288" s="30"/>
      <c r="J288" s="30"/>
      <c r="K288" s="30"/>
      <c r="L288" s="30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30"/>
      <c r="B289" s="5"/>
      <c r="C289" s="5"/>
      <c r="D289" s="30"/>
      <c r="E289" s="5"/>
      <c r="F289" s="30"/>
      <c r="G289" s="30"/>
      <c r="H289" s="30"/>
      <c r="I289" s="30"/>
      <c r="J289" s="30"/>
      <c r="K289" s="30"/>
      <c r="L289" s="30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30"/>
      <c r="B290" s="5"/>
      <c r="C290" s="5"/>
      <c r="D290" s="30"/>
      <c r="E290" s="5"/>
      <c r="F290" s="30"/>
      <c r="G290" s="30"/>
      <c r="H290" s="30"/>
      <c r="I290" s="30"/>
      <c r="J290" s="30"/>
      <c r="K290" s="30"/>
      <c r="L290" s="30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30"/>
      <c r="B291" s="5"/>
      <c r="C291" s="5"/>
      <c r="D291" s="30"/>
      <c r="E291" s="5"/>
      <c r="F291" s="30"/>
      <c r="G291" s="30"/>
      <c r="H291" s="30"/>
      <c r="I291" s="30"/>
      <c r="J291" s="30"/>
      <c r="K291" s="30"/>
      <c r="L291" s="30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30"/>
      <c r="B292" s="5"/>
      <c r="C292" s="5"/>
      <c r="D292" s="30"/>
      <c r="E292" s="5"/>
      <c r="F292" s="30"/>
      <c r="G292" s="30"/>
      <c r="H292" s="30"/>
      <c r="I292" s="30"/>
      <c r="J292" s="30"/>
      <c r="K292" s="30"/>
      <c r="L292" s="30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30"/>
      <c r="B293" s="5"/>
      <c r="C293" s="5"/>
      <c r="D293" s="30"/>
      <c r="E293" s="5"/>
      <c r="F293" s="30"/>
      <c r="G293" s="30"/>
      <c r="H293" s="30"/>
      <c r="I293" s="30"/>
      <c r="J293" s="30"/>
      <c r="K293" s="30"/>
      <c r="L293" s="30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30"/>
      <c r="B294" s="5"/>
      <c r="C294" s="5"/>
      <c r="D294" s="30"/>
      <c r="E294" s="5"/>
      <c r="F294" s="30"/>
      <c r="G294" s="30"/>
      <c r="H294" s="30"/>
      <c r="I294" s="30"/>
      <c r="J294" s="30"/>
      <c r="K294" s="30"/>
      <c r="L294" s="30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30"/>
      <c r="B295" s="5"/>
      <c r="C295" s="5"/>
      <c r="D295" s="30"/>
      <c r="E295" s="5"/>
      <c r="F295" s="30"/>
      <c r="G295" s="30"/>
      <c r="H295" s="30"/>
      <c r="I295" s="30"/>
      <c r="J295" s="30"/>
      <c r="K295" s="30"/>
      <c r="L295" s="30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30"/>
      <c r="B296" s="5"/>
      <c r="C296" s="5"/>
      <c r="D296" s="30"/>
      <c r="E296" s="5"/>
      <c r="F296" s="30"/>
      <c r="G296" s="30"/>
      <c r="H296" s="30"/>
      <c r="I296" s="30"/>
      <c r="J296" s="30"/>
      <c r="K296" s="30"/>
      <c r="L296" s="30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30"/>
      <c r="B297" s="5"/>
      <c r="C297" s="5"/>
      <c r="D297" s="30"/>
      <c r="E297" s="5"/>
      <c r="F297" s="30"/>
      <c r="G297" s="30"/>
      <c r="H297" s="30"/>
      <c r="I297" s="30"/>
      <c r="J297" s="30"/>
      <c r="K297" s="30"/>
      <c r="L297" s="30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30"/>
      <c r="B298" s="5"/>
      <c r="C298" s="5"/>
      <c r="D298" s="30"/>
      <c r="E298" s="5"/>
      <c r="F298" s="30"/>
      <c r="G298" s="30"/>
      <c r="H298" s="30"/>
      <c r="I298" s="30"/>
      <c r="J298" s="30"/>
      <c r="K298" s="30"/>
      <c r="L298" s="30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30"/>
      <c r="B299" s="5"/>
      <c r="C299" s="5"/>
      <c r="D299" s="30"/>
      <c r="E299" s="5"/>
      <c r="F299" s="30"/>
      <c r="G299" s="30"/>
      <c r="H299" s="30"/>
      <c r="I299" s="30"/>
      <c r="J299" s="30"/>
      <c r="K299" s="30"/>
      <c r="L299" s="30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30"/>
      <c r="B300" s="5"/>
      <c r="C300" s="5"/>
      <c r="D300" s="30"/>
      <c r="E300" s="5"/>
      <c r="F300" s="30"/>
      <c r="G300" s="30"/>
      <c r="H300" s="30"/>
      <c r="I300" s="30"/>
      <c r="J300" s="30"/>
      <c r="K300" s="30"/>
      <c r="L300" s="30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30"/>
      <c r="B301" s="5"/>
      <c r="C301" s="5"/>
      <c r="D301" s="30"/>
      <c r="E301" s="5"/>
      <c r="F301" s="30"/>
      <c r="G301" s="30"/>
      <c r="H301" s="30"/>
      <c r="I301" s="30"/>
      <c r="J301" s="30"/>
      <c r="K301" s="30"/>
      <c r="L301" s="30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30"/>
      <c r="B302" s="5"/>
      <c r="C302" s="5"/>
      <c r="D302" s="30"/>
      <c r="E302" s="5"/>
      <c r="F302" s="30"/>
      <c r="G302" s="30"/>
      <c r="H302" s="30"/>
      <c r="I302" s="30"/>
      <c r="J302" s="30"/>
      <c r="K302" s="30"/>
      <c r="L302" s="30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30"/>
      <c r="B303" s="5"/>
      <c r="C303" s="5"/>
      <c r="D303" s="30"/>
      <c r="E303" s="5"/>
      <c r="F303" s="30"/>
      <c r="G303" s="30"/>
      <c r="H303" s="30"/>
      <c r="I303" s="30"/>
      <c r="J303" s="30"/>
      <c r="K303" s="30"/>
      <c r="L303" s="30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30"/>
      <c r="B304" s="5"/>
      <c r="C304" s="5"/>
      <c r="D304" s="30"/>
      <c r="E304" s="5"/>
      <c r="F304" s="30"/>
      <c r="G304" s="30"/>
      <c r="H304" s="30"/>
      <c r="I304" s="30"/>
      <c r="J304" s="30"/>
      <c r="K304" s="30"/>
      <c r="L304" s="30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30"/>
      <c r="B305" s="5"/>
      <c r="C305" s="5"/>
      <c r="D305" s="30"/>
      <c r="E305" s="5"/>
      <c r="F305" s="30"/>
      <c r="G305" s="30"/>
      <c r="H305" s="30"/>
      <c r="I305" s="30"/>
      <c r="J305" s="30"/>
      <c r="K305" s="30"/>
      <c r="L305" s="30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30"/>
      <c r="B306" s="5"/>
      <c r="C306" s="5"/>
      <c r="D306" s="30"/>
      <c r="E306" s="5"/>
      <c r="F306" s="30"/>
      <c r="G306" s="30"/>
      <c r="H306" s="30"/>
      <c r="I306" s="30"/>
      <c r="J306" s="30"/>
      <c r="K306" s="30"/>
      <c r="L306" s="30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30"/>
      <c r="B307" s="5"/>
      <c r="C307" s="5"/>
      <c r="D307" s="30"/>
      <c r="E307" s="5"/>
      <c r="F307" s="30"/>
      <c r="G307" s="30"/>
      <c r="H307" s="30"/>
      <c r="I307" s="30"/>
      <c r="J307" s="30"/>
      <c r="K307" s="30"/>
      <c r="L307" s="30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30"/>
      <c r="B308" s="5"/>
      <c r="C308" s="5"/>
      <c r="D308" s="30"/>
      <c r="E308" s="5"/>
      <c r="F308" s="30"/>
      <c r="G308" s="30"/>
      <c r="H308" s="30"/>
      <c r="I308" s="30"/>
      <c r="J308" s="30"/>
      <c r="K308" s="30"/>
      <c r="L308" s="30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30"/>
      <c r="B309" s="5"/>
      <c r="C309" s="5"/>
      <c r="D309" s="30"/>
      <c r="E309" s="5"/>
      <c r="F309" s="30"/>
      <c r="G309" s="30"/>
      <c r="H309" s="30"/>
      <c r="I309" s="30"/>
      <c r="J309" s="30"/>
      <c r="K309" s="30"/>
      <c r="L309" s="30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30"/>
      <c r="B310" s="5"/>
      <c r="C310" s="5"/>
      <c r="D310" s="30"/>
      <c r="E310" s="5"/>
      <c r="F310" s="30"/>
      <c r="G310" s="30"/>
      <c r="H310" s="30"/>
      <c r="I310" s="30"/>
      <c r="J310" s="30"/>
      <c r="K310" s="30"/>
      <c r="L310" s="30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30"/>
      <c r="B311" s="5"/>
      <c r="C311" s="5"/>
      <c r="D311" s="30"/>
      <c r="E311" s="5"/>
      <c r="F311" s="30"/>
      <c r="G311" s="30"/>
      <c r="H311" s="30"/>
      <c r="I311" s="30"/>
      <c r="J311" s="30"/>
      <c r="K311" s="30"/>
      <c r="L311" s="30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30"/>
      <c r="B312" s="5"/>
      <c r="C312" s="5"/>
      <c r="D312" s="30"/>
      <c r="E312" s="5"/>
      <c r="F312" s="30"/>
      <c r="G312" s="30"/>
      <c r="H312" s="30"/>
      <c r="I312" s="30"/>
      <c r="J312" s="30"/>
      <c r="K312" s="30"/>
      <c r="L312" s="30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30"/>
      <c r="B313" s="5"/>
      <c r="C313" s="5"/>
      <c r="D313" s="30"/>
      <c r="E313" s="5"/>
      <c r="F313" s="30"/>
      <c r="G313" s="30"/>
      <c r="H313" s="30"/>
      <c r="I313" s="30"/>
      <c r="J313" s="30"/>
      <c r="K313" s="30"/>
      <c r="L313" s="30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30"/>
      <c r="B314" s="5"/>
      <c r="C314" s="5"/>
      <c r="D314" s="30"/>
      <c r="E314" s="5"/>
      <c r="F314" s="30"/>
      <c r="G314" s="30"/>
      <c r="H314" s="30"/>
      <c r="I314" s="30"/>
      <c r="J314" s="30"/>
      <c r="K314" s="30"/>
      <c r="L314" s="30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30"/>
      <c r="B315" s="5"/>
      <c r="C315" s="5"/>
      <c r="D315" s="30"/>
      <c r="E315" s="5"/>
      <c r="F315" s="30"/>
      <c r="G315" s="30"/>
      <c r="H315" s="30"/>
      <c r="I315" s="30"/>
      <c r="J315" s="30"/>
      <c r="K315" s="30"/>
      <c r="L315" s="30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30"/>
      <c r="B316" s="5"/>
      <c r="C316" s="5"/>
      <c r="D316" s="30"/>
      <c r="E316" s="5"/>
      <c r="F316" s="30"/>
      <c r="G316" s="30"/>
      <c r="H316" s="30"/>
      <c r="I316" s="30"/>
      <c r="J316" s="30"/>
      <c r="K316" s="30"/>
      <c r="L316" s="30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30"/>
      <c r="B317" s="5"/>
      <c r="C317" s="5"/>
      <c r="D317" s="30"/>
      <c r="E317" s="5"/>
      <c r="F317" s="30"/>
      <c r="G317" s="30"/>
      <c r="H317" s="30"/>
      <c r="I317" s="30"/>
      <c r="J317" s="30"/>
      <c r="K317" s="30"/>
      <c r="L317" s="30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30"/>
      <c r="B318" s="5"/>
      <c r="C318" s="5"/>
      <c r="D318" s="30"/>
      <c r="E318" s="5"/>
      <c r="F318" s="30"/>
      <c r="G318" s="30"/>
      <c r="H318" s="30"/>
      <c r="I318" s="30"/>
      <c r="J318" s="30"/>
      <c r="K318" s="30"/>
      <c r="L318" s="30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30"/>
      <c r="B319" s="5"/>
      <c r="C319" s="5"/>
      <c r="D319" s="30"/>
      <c r="E319" s="5"/>
      <c r="F319" s="30"/>
      <c r="G319" s="30"/>
      <c r="H319" s="30"/>
      <c r="I319" s="30"/>
      <c r="J319" s="30"/>
      <c r="K319" s="30"/>
      <c r="L319" s="30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30"/>
      <c r="B320" s="5"/>
      <c r="C320" s="5"/>
      <c r="D320" s="30"/>
      <c r="E320" s="5"/>
      <c r="F320" s="30"/>
      <c r="G320" s="30"/>
      <c r="H320" s="30"/>
      <c r="I320" s="30"/>
      <c r="J320" s="30"/>
      <c r="K320" s="30"/>
      <c r="L320" s="30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30"/>
      <c r="B321" s="5"/>
      <c r="C321" s="5"/>
      <c r="D321" s="30"/>
      <c r="E321" s="5"/>
      <c r="F321" s="30"/>
      <c r="G321" s="30"/>
      <c r="H321" s="30"/>
      <c r="I321" s="30"/>
      <c r="J321" s="30"/>
      <c r="K321" s="30"/>
      <c r="L321" s="30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30"/>
      <c r="B322" s="5"/>
      <c r="C322" s="5"/>
      <c r="D322" s="30"/>
      <c r="E322" s="5"/>
      <c r="F322" s="30"/>
      <c r="G322" s="30"/>
      <c r="H322" s="30"/>
      <c r="I322" s="30"/>
      <c r="J322" s="30"/>
      <c r="K322" s="30"/>
      <c r="L322" s="30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30"/>
      <c r="B323" s="5"/>
      <c r="C323" s="5"/>
      <c r="D323" s="30"/>
      <c r="E323" s="5"/>
      <c r="F323" s="30"/>
      <c r="G323" s="30"/>
      <c r="H323" s="30"/>
      <c r="I323" s="30"/>
      <c r="J323" s="30"/>
      <c r="K323" s="30"/>
      <c r="L323" s="30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30"/>
      <c r="B324" s="5"/>
      <c r="C324" s="5"/>
      <c r="D324" s="30"/>
      <c r="E324" s="5"/>
      <c r="F324" s="30"/>
      <c r="G324" s="30"/>
      <c r="H324" s="30"/>
      <c r="I324" s="30"/>
      <c r="J324" s="30"/>
      <c r="K324" s="30"/>
      <c r="L324" s="30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30"/>
      <c r="B325" s="5"/>
      <c r="C325" s="5"/>
      <c r="D325" s="30"/>
      <c r="E325" s="5"/>
      <c r="F325" s="30"/>
      <c r="G325" s="30"/>
      <c r="H325" s="30"/>
      <c r="I325" s="30"/>
      <c r="J325" s="30"/>
      <c r="K325" s="30"/>
      <c r="L325" s="30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30"/>
      <c r="B326" s="5"/>
      <c r="C326" s="5"/>
      <c r="D326" s="30"/>
      <c r="E326" s="5"/>
      <c r="F326" s="30"/>
      <c r="G326" s="30"/>
      <c r="H326" s="30"/>
      <c r="I326" s="30"/>
      <c r="J326" s="30"/>
      <c r="K326" s="30"/>
      <c r="L326" s="30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30"/>
      <c r="B327" s="5"/>
      <c r="C327" s="5"/>
      <c r="D327" s="30"/>
      <c r="E327" s="5"/>
      <c r="F327" s="30"/>
      <c r="G327" s="30"/>
      <c r="H327" s="30"/>
      <c r="I327" s="30"/>
      <c r="J327" s="30"/>
      <c r="K327" s="30"/>
      <c r="L327" s="30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30"/>
      <c r="B328" s="5"/>
      <c r="C328" s="5"/>
      <c r="D328" s="30"/>
      <c r="E328" s="5"/>
      <c r="F328" s="30"/>
      <c r="G328" s="30"/>
      <c r="H328" s="30"/>
      <c r="I328" s="30"/>
      <c r="J328" s="30"/>
      <c r="K328" s="30"/>
      <c r="L328" s="30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30"/>
      <c r="B329" s="5"/>
      <c r="C329" s="5"/>
      <c r="D329" s="30"/>
      <c r="E329" s="5"/>
      <c r="F329" s="30"/>
      <c r="G329" s="30"/>
      <c r="H329" s="30"/>
      <c r="I329" s="30"/>
      <c r="J329" s="30"/>
      <c r="K329" s="30"/>
      <c r="L329" s="30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30"/>
      <c r="B330" s="5"/>
      <c r="C330" s="5"/>
      <c r="D330" s="30"/>
      <c r="E330" s="5"/>
      <c r="F330" s="30"/>
      <c r="G330" s="30"/>
      <c r="H330" s="30"/>
      <c r="I330" s="30"/>
      <c r="J330" s="30"/>
      <c r="K330" s="30"/>
      <c r="L330" s="30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30"/>
      <c r="B331" s="5"/>
      <c r="C331" s="5"/>
      <c r="D331" s="30"/>
      <c r="E331" s="5"/>
      <c r="F331" s="30"/>
      <c r="G331" s="30"/>
      <c r="H331" s="30"/>
      <c r="I331" s="30"/>
      <c r="J331" s="30"/>
      <c r="K331" s="30"/>
      <c r="L331" s="30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30"/>
      <c r="B332" s="5"/>
      <c r="C332" s="5"/>
      <c r="D332" s="30"/>
      <c r="E332" s="5"/>
      <c r="F332" s="30"/>
      <c r="G332" s="30"/>
      <c r="H332" s="30"/>
      <c r="I332" s="30"/>
      <c r="J332" s="30"/>
      <c r="K332" s="30"/>
      <c r="L332" s="30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30"/>
      <c r="B333" s="5"/>
      <c r="C333" s="5"/>
      <c r="D333" s="30"/>
      <c r="E333" s="5"/>
      <c r="F333" s="30"/>
      <c r="G333" s="30"/>
      <c r="H333" s="30"/>
      <c r="I333" s="30"/>
      <c r="J333" s="30"/>
      <c r="K333" s="30"/>
      <c r="L333" s="30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30"/>
      <c r="B334" s="5"/>
      <c r="C334" s="5"/>
      <c r="D334" s="30"/>
      <c r="E334" s="5"/>
      <c r="F334" s="30"/>
      <c r="G334" s="30"/>
      <c r="H334" s="30"/>
      <c r="I334" s="30"/>
      <c r="J334" s="30"/>
      <c r="K334" s="30"/>
      <c r="L334" s="30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30"/>
      <c r="B335" s="5"/>
      <c r="C335" s="5"/>
      <c r="D335" s="30"/>
      <c r="E335" s="5"/>
      <c r="F335" s="30"/>
      <c r="G335" s="30"/>
      <c r="H335" s="30"/>
      <c r="I335" s="30"/>
      <c r="J335" s="30"/>
      <c r="K335" s="30"/>
      <c r="L335" s="30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30"/>
      <c r="B336" s="5"/>
      <c r="C336" s="5"/>
      <c r="D336" s="30"/>
      <c r="E336" s="5"/>
      <c r="F336" s="30"/>
      <c r="G336" s="30"/>
      <c r="H336" s="30"/>
      <c r="I336" s="30"/>
      <c r="J336" s="30"/>
      <c r="K336" s="30"/>
      <c r="L336" s="30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30"/>
      <c r="B337" s="5"/>
      <c r="C337" s="5"/>
      <c r="D337" s="30"/>
      <c r="E337" s="5"/>
      <c r="F337" s="30"/>
      <c r="G337" s="30"/>
      <c r="H337" s="30"/>
      <c r="I337" s="30"/>
      <c r="J337" s="30"/>
      <c r="K337" s="30"/>
      <c r="L337" s="30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30"/>
      <c r="B338" s="5"/>
      <c r="C338" s="5"/>
      <c r="D338" s="30"/>
      <c r="E338" s="5"/>
      <c r="F338" s="30"/>
      <c r="G338" s="30"/>
      <c r="H338" s="30"/>
      <c r="I338" s="30"/>
      <c r="J338" s="30"/>
      <c r="K338" s="30"/>
      <c r="L338" s="30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30"/>
      <c r="B339" s="5"/>
      <c r="C339" s="5"/>
      <c r="D339" s="30"/>
      <c r="E339" s="5"/>
      <c r="F339" s="30"/>
      <c r="G339" s="30"/>
      <c r="H339" s="30"/>
      <c r="I339" s="30"/>
      <c r="J339" s="30"/>
      <c r="K339" s="30"/>
      <c r="L339" s="30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30"/>
      <c r="B340" s="5"/>
      <c r="C340" s="5"/>
      <c r="D340" s="30"/>
      <c r="E340" s="5"/>
      <c r="F340" s="30"/>
      <c r="G340" s="30"/>
      <c r="H340" s="30"/>
      <c r="I340" s="30"/>
      <c r="J340" s="30"/>
      <c r="K340" s="30"/>
      <c r="L340" s="30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30"/>
      <c r="B341" s="5"/>
      <c r="C341" s="5"/>
      <c r="D341" s="30"/>
      <c r="E341" s="5"/>
      <c r="F341" s="30"/>
      <c r="G341" s="30"/>
      <c r="H341" s="30"/>
      <c r="I341" s="30"/>
      <c r="J341" s="30"/>
      <c r="K341" s="30"/>
      <c r="L341" s="30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30"/>
      <c r="B342" s="5"/>
      <c r="C342" s="5"/>
      <c r="D342" s="30"/>
      <c r="E342" s="5"/>
      <c r="F342" s="30"/>
      <c r="G342" s="30"/>
      <c r="H342" s="30"/>
      <c r="I342" s="30"/>
      <c r="J342" s="30"/>
      <c r="K342" s="30"/>
      <c r="L342" s="30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30"/>
      <c r="B343" s="5"/>
      <c r="C343" s="5"/>
      <c r="D343" s="30"/>
      <c r="E343" s="5"/>
      <c r="F343" s="30"/>
      <c r="G343" s="30"/>
      <c r="H343" s="30"/>
      <c r="I343" s="30"/>
      <c r="J343" s="30"/>
      <c r="K343" s="30"/>
      <c r="L343" s="30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30"/>
      <c r="B344" s="5"/>
      <c r="C344" s="5"/>
      <c r="D344" s="30"/>
      <c r="E344" s="5"/>
      <c r="F344" s="30"/>
      <c r="G344" s="30"/>
      <c r="H344" s="30"/>
      <c r="I344" s="30"/>
      <c r="J344" s="30"/>
      <c r="K344" s="30"/>
      <c r="L344" s="30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30"/>
      <c r="B345" s="5"/>
      <c r="C345" s="5"/>
      <c r="D345" s="30"/>
      <c r="E345" s="5"/>
      <c r="F345" s="30"/>
      <c r="G345" s="30"/>
      <c r="H345" s="30"/>
      <c r="I345" s="30"/>
      <c r="J345" s="30"/>
      <c r="K345" s="30"/>
      <c r="L345" s="30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30"/>
      <c r="B346" s="5"/>
      <c r="C346" s="5"/>
      <c r="D346" s="30"/>
      <c r="E346" s="5"/>
      <c r="F346" s="30"/>
      <c r="G346" s="30"/>
      <c r="H346" s="30"/>
      <c r="I346" s="30"/>
      <c r="J346" s="30"/>
      <c r="K346" s="30"/>
      <c r="L346" s="30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30"/>
      <c r="B347" s="5"/>
      <c r="C347" s="5"/>
      <c r="D347" s="30"/>
      <c r="E347" s="5"/>
      <c r="F347" s="30"/>
      <c r="G347" s="30"/>
      <c r="H347" s="30"/>
      <c r="I347" s="30"/>
      <c r="J347" s="30"/>
      <c r="K347" s="30"/>
      <c r="L347" s="30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30"/>
      <c r="B348" s="5"/>
      <c r="C348" s="5"/>
      <c r="D348" s="30"/>
      <c r="E348" s="5"/>
      <c r="F348" s="30"/>
      <c r="G348" s="30"/>
      <c r="H348" s="30"/>
      <c r="I348" s="30"/>
      <c r="J348" s="30"/>
      <c r="K348" s="30"/>
      <c r="L348" s="30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30"/>
      <c r="B349" s="5"/>
      <c r="C349" s="5"/>
      <c r="D349" s="30"/>
      <c r="E349" s="5"/>
      <c r="F349" s="30"/>
      <c r="G349" s="30"/>
      <c r="H349" s="30"/>
      <c r="I349" s="30"/>
      <c r="J349" s="30"/>
      <c r="K349" s="30"/>
      <c r="L349" s="30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30"/>
      <c r="B350" s="5"/>
      <c r="C350" s="5"/>
      <c r="D350" s="30"/>
      <c r="E350" s="5"/>
      <c r="F350" s="30"/>
      <c r="G350" s="30"/>
      <c r="H350" s="30"/>
      <c r="I350" s="30"/>
      <c r="J350" s="30"/>
      <c r="K350" s="30"/>
      <c r="L350" s="30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30"/>
      <c r="B351" s="5"/>
      <c r="C351" s="5"/>
      <c r="D351" s="30"/>
      <c r="E351" s="5"/>
      <c r="F351" s="30"/>
      <c r="G351" s="30"/>
      <c r="H351" s="30"/>
      <c r="I351" s="30"/>
      <c r="J351" s="30"/>
      <c r="K351" s="30"/>
      <c r="L351" s="30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30"/>
      <c r="B352" s="5"/>
      <c r="C352" s="5"/>
      <c r="D352" s="30"/>
      <c r="E352" s="5"/>
      <c r="F352" s="30"/>
      <c r="G352" s="30"/>
      <c r="H352" s="30"/>
      <c r="I352" s="30"/>
      <c r="J352" s="30"/>
      <c r="K352" s="30"/>
      <c r="L352" s="30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30"/>
      <c r="B353" s="5"/>
      <c r="C353" s="5"/>
      <c r="D353" s="30"/>
      <c r="E353" s="5"/>
      <c r="F353" s="30"/>
      <c r="G353" s="30"/>
      <c r="H353" s="30"/>
      <c r="I353" s="30"/>
      <c r="J353" s="30"/>
      <c r="K353" s="30"/>
      <c r="L353" s="30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30"/>
      <c r="B354" s="5"/>
      <c r="C354" s="5"/>
      <c r="D354" s="30"/>
      <c r="E354" s="5"/>
      <c r="F354" s="30"/>
      <c r="G354" s="30"/>
      <c r="H354" s="30"/>
      <c r="I354" s="30"/>
      <c r="J354" s="30"/>
      <c r="K354" s="30"/>
      <c r="L354" s="30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30"/>
      <c r="B355" s="5"/>
      <c r="C355" s="5"/>
      <c r="D355" s="30"/>
      <c r="E355" s="5"/>
      <c r="F355" s="30"/>
      <c r="G355" s="30"/>
      <c r="H355" s="30"/>
      <c r="I355" s="30"/>
      <c r="J355" s="30"/>
      <c r="K355" s="30"/>
      <c r="L355" s="30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30"/>
      <c r="B356" s="5"/>
      <c r="C356" s="5"/>
      <c r="D356" s="30"/>
      <c r="E356" s="5"/>
      <c r="F356" s="30"/>
      <c r="G356" s="30"/>
      <c r="H356" s="30"/>
      <c r="I356" s="30"/>
      <c r="J356" s="30"/>
      <c r="K356" s="30"/>
      <c r="L356" s="30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30"/>
      <c r="B357" s="5"/>
      <c r="C357" s="5"/>
      <c r="D357" s="30"/>
      <c r="E357" s="5"/>
      <c r="F357" s="30"/>
      <c r="G357" s="30"/>
      <c r="H357" s="30"/>
      <c r="I357" s="30"/>
      <c r="J357" s="30"/>
      <c r="K357" s="30"/>
      <c r="L357" s="30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30"/>
      <c r="B358" s="5"/>
      <c r="C358" s="5"/>
      <c r="D358" s="30"/>
      <c r="E358" s="5"/>
      <c r="F358" s="30"/>
      <c r="G358" s="30"/>
      <c r="H358" s="30"/>
      <c r="I358" s="30"/>
      <c r="J358" s="30"/>
      <c r="K358" s="30"/>
      <c r="L358" s="30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30"/>
      <c r="B359" s="5"/>
      <c r="C359" s="5"/>
      <c r="D359" s="30"/>
      <c r="E359" s="5"/>
      <c r="F359" s="30"/>
      <c r="G359" s="30"/>
      <c r="H359" s="30"/>
      <c r="I359" s="30"/>
      <c r="J359" s="30"/>
      <c r="K359" s="30"/>
      <c r="L359" s="30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30"/>
      <c r="B360" s="5"/>
      <c r="C360" s="5"/>
      <c r="D360" s="30"/>
      <c r="E360" s="5"/>
      <c r="F360" s="30"/>
      <c r="G360" s="30"/>
      <c r="H360" s="30"/>
      <c r="I360" s="30"/>
      <c r="J360" s="30"/>
      <c r="K360" s="30"/>
      <c r="L360" s="30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30"/>
      <c r="B361" s="5"/>
      <c r="C361" s="5"/>
      <c r="D361" s="30"/>
      <c r="E361" s="5"/>
      <c r="F361" s="30"/>
      <c r="G361" s="30"/>
      <c r="H361" s="30"/>
      <c r="I361" s="30"/>
      <c r="J361" s="30"/>
      <c r="K361" s="30"/>
      <c r="L361" s="30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30"/>
      <c r="B362" s="5"/>
      <c r="C362" s="5"/>
      <c r="D362" s="30"/>
      <c r="E362" s="5"/>
      <c r="F362" s="30"/>
      <c r="G362" s="30"/>
      <c r="H362" s="30"/>
      <c r="I362" s="30"/>
      <c r="J362" s="30"/>
      <c r="K362" s="30"/>
      <c r="L362" s="30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30"/>
      <c r="B363" s="5"/>
      <c r="C363" s="5"/>
      <c r="D363" s="30"/>
      <c r="E363" s="5"/>
      <c r="F363" s="30"/>
      <c r="G363" s="30"/>
      <c r="H363" s="30"/>
      <c r="I363" s="30"/>
      <c r="J363" s="30"/>
      <c r="K363" s="30"/>
      <c r="L363" s="30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30"/>
      <c r="B364" s="5"/>
      <c r="C364" s="5"/>
      <c r="D364" s="30"/>
      <c r="E364" s="5"/>
      <c r="F364" s="30"/>
      <c r="G364" s="30"/>
      <c r="H364" s="30"/>
      <c r="I364" s="30"/>
      <c r="J364" s="30"/>
      <c r="K364" s="30"/>
      <c r="L364" s="30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30"/>
      <c r="B365" s="5"/>
      <c r="C365" s="5"/>
      <c r="D365" s="30"/>
      <c r="E365" s="5"/>
      <c r="F365" s="30"/>
      <c r="G365" s="30"/>
      <c r="H365" s="30"/>
      <c r="I365" s="30"/>
      <c r="J365" s="30"/>
      <c r="K365" s="30"/>
      <c r="L365" s="30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30"/>
      <c r="B366" s="5"/>
      <c r="C366" s="5"/>
      <c r="D366" s="30"/>
      <c r="E366" s="5"/>
      <c r="F366" s="30"/>
      <c r="G366" s="30"/>
      <c r="H366" s="30"/>
      <c r="I366" s="30"/>
      <c r="J366" s="30"/>
      <c r="K366" s="30"/>
      <c r="L366" s="30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30"/>
      <c r="B367" s="5"/>
      <c r="C367" s="5"/>
      <c r="D367" s="30"/>
      <c r="E367" s="5"/>
      <c r="F367" s="30"/>
      <c r="G367" s="30"/>
      <c r="H367" s="30"/>
      <c r="I367" s="30"/>
      <c r="J367" s="30"/>
      <c r="K367" s="30"/>
      <c r="L367" s="30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30"/>
      <c r="B368" s="5"/>
      <c r="C368" s="5"/>
      <c r="D368" s="30"/>
      <c r="E368" s="5"/>
      <c r="F368" s="30"/>
      <c r="G368" s="30"/>
      <c r="H368" s="30"/>
      <c r="I368" s="30"/>
      <c r="J368" s="30"/>
      <c r="K368" s="30"/>
      <c r="L368" s="30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30"/>
      <c r="B369" s="5"/>
      <c r="C369" s="5"/>
      <c r="D369" s="30"/>
      <c r="E369" s="5"/>
      <c r="F369" s="30"/>
      <c r="G369" s="30"/>
      <c r="H369" s="30"/>
      <c r="I369" s="30"/>
      <c r="J369" s="30"/>
      <c r="K369" s="30"/>
      <c r="L369" s="30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30"/>
      <c r="B370" s="5"/>
      <c r="C370" s="5"/>
      <c r="D370" s="30"/>
      <c r="E370" s="5"/>
      <c r="F370" s="30"/>
      <c r="G370" s="30"/>
      <c r="H370" s="30"/>
      <c r="I370" s="30"/>
      <c r="J370" s="30"/>
      <c r="K370" s="30"/>
      <c r="L370" s="30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30"/>
      <c r="B371" s="5"/>
      <c r="C371" s="5"/>
      <c r="D371" s="30"/>
      <c r="E371" s="5"/>
      <c r="F371" s="30"/>
      <c r="G371" s="30"/>
      <c r="H371" s="30"/>
      <c r="I371" s="30"/>
      <c r="J371" s="30"/>
      <c r="K371" s="30"/>
      <c r="L371" s="30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30"/>
      <c r="B372" s="5"/>
      <c r="C372" s="5"/>
      <c r="D372" s="30"/>
      <c r="E372" s="5"/>
      <c r="F372" s="30"/>
      <c r="G372" s="30"/>
      <c r="H372" s="30"/>
      <c r="I372" s="30"/>
      <c r="J372" s="30"/>
      <c r="K372" s="30"/>
      <c r="L372" s="30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30"/>
      <c r="B373" s="5"/>
      <c r="C373" s="5"/>
      <c r="D373" s="30"/>
      <c r="E373" s="5"/>
      <c r="F373" s="30"/>
      <c r="G373" s="30"/>
      <c r="H373" s="30"/>
      <c r="I373" s="30"/>
      <c r="J373" s="30"/>
      <c r="K373" s="30"/>
      <c r="L373" s="30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30"/>
      <c r="B374" s="5"/>
      <c r="C374" s="5"/>
      <c r="D374" s="30"/>
      <c r="E374" s="5"/>
      <c r="F374" s="30"/>
      <c r="G374" s="30"/>
      <c r="H374" s="30"/>
      <c r="I374" s="30"/>
      <c r="J374" s="30"/>
      <c r="K374" s="30"/>
      <c r="L374" s="30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30"/>
      <c r="B375" s="5"/>
      <c r="C375" s="5"/>
      <c r="D375" s="30"/>
      <c r="E375" s="5"/>
      <c r="F375" s="30"/>
      <c r="G375" s="30"/>
      <c r="H375" s="30"/>
      <c r="I375" s="30"/>
      <c r="J375" s="30"/>
      <c r="K375" s="30"/>
      <c r="L375" s="30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30"/>
      <c r="B376" s="5"/>
      <c r="C376" s="5"/>
      <c r="D376" s="30"/>
      <c r="E376" s="5"/>
      <c r="F376" s="30"/>
      <c r="G376" s="30"/>
      <c r="H376" s="30"/>
      <c r="I376" s="30"/>
      <c r="J376" s="30"/>
      <c r="K376" s="30"/>
      <c r="L376" s="30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30"/>
      <c r="B377" s="5"/>
      <c r="C377" s="5"/>
      <c r="D377" s="30"/>
      <c r="E377" s="5"/>
      <c r="F377" s="30"/>
      <c r="G377" s="30"/>
      <c r="H377" s="30"/>
      <c r="I377" s="30"/>
      <c r="J377" s="30"/>
      <c r="K377" s="30"/>
      <c r="L377" s="30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30"/>
      <c r="B378" s="5"/>
      <c r="C378" s="5"/>
      <c r="D378" s="30"/>
      <c r="E378" s="5"/>
      <c r="F378" s="30"/>
      <c r="G378" s="30"/>
      <c r="H378" s="30"/>
      <c r="I378" s="30"/>
      <c r="J378" s="30"/>
      <c r="K378" s="30"/>
      <c r="L378" s="30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30"/>
      <c r="B379" s="5"/>
      <c r="C379" s="5"/>
      <c r="D379" s="30"/>
      <c r="E379" s="5"/>
      <c r="F379" s="30"/>
      <c r="G379" s="30"/>
      <c r="H379" s="30"/>
      <c r="I379" s="30"/>
      <c r="J379" s="30"/>
      <c r="K379" s="30"/>
      <c r="L379" s="30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30"/>
      <c r="B380" s="5"/>
      <c r="C380" s="5"/>
      <c r="D380" s="30"/>
      <c r="E380" s="5"/>
      <c r="F380" s="30"/>
      <c r="G380" s="30"/>
      <c r="H380" s="30"/>
      <c r="I380" s="30"/>
      <c r="J380" s="30"/>
      <c r="K380" s="30"/>
      <c r="L380" s="30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30"/>
      <c r="B381" s="5"/>
      <c r="C381" s="5"/>
      <c r="D381" s="30"/>
      <c r="E381" s="5"/>
      <c r="F381" s="30"/>
      <c r="G381" s="30"/>
      <c r="H381" s="30"/>
      <c r="I381" s="30"/>
      <c r="J381" s="30"/>
      <c r="K381" s="30"/>
      <c r="L381" s="30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30"/>
      <c r="B382" s="5"/>
      <c r="C382" s="5"/>
      <c r="D382" s="30"/>
      <c r="E382" s="5"/>
      <c r="F382" s="30"/>
      <c r="G382" s="30"/>
      <c r="H382" s="30"/>
      <c r="I382" s="30"/>
      <c r="J382" s="30"/>
      <c r="K382" s="30"/>
      <c r="L382" s="30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30"/>
      <c r="B383" s="5"/>
      <c r="C383" s="5"/>
      <c r="D383" s="30"/>
      <c r="E383" s="5"/>
      <c r="F383" s="30"/>
      <c r="G383" s="30"/>
      <c r="H383" s="30"/>
      <c r="I383" s="30"/>
      <c r="J383" s="30"/>
      <c r="K383" s="30"/>
      <c r="L383" s="30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30"/>
      <c r="B384" s="5"/>
      <c r="C384" s="5"/>
      <c r="D384" s="30"/>
      <c r="E384" s="5"/>
      <c r="F384" s="30"/>
      <c r="G384" s="30"/>
      <c r="H384" s="30"/>
      <c r="I384" s="30"/>
      <c r="J384" s="30"/>
      <c r="K384" s="30"/>
      <c r="L384" s="30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30"/>
      <c r="B385" s="5"/>
      <c r="C385" s="5"/>
      <c r="D385" s="30"/>
      <c r="E385" s="5"/>
      <c r="F385" s="30"/>
      <c r="G385" s="30"/>
      <c r="H385" s="30"/>
      <c r="I385" s="30"/>
      <c r="J385" s="30"/>
      <c r="K385" s="30"/>
      <c r="L385" s="30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30"/>
      <c r="B386" s="5"/>
      <c r="C386" s="5"/>
      <c r="D386" s="30"/>
      <c r="E386" s="5"/>
      <c r="F386" s="30"/>
      <c r="G386" s="30"/>
      <c r="H386" s="30"/>
      <c r="I386" s="30"/>
      <c r="J386" s="30"/>
      <c r="K386" s="30"/>
      <c r="L386" s="30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30"/>
      <c r="B387" s="5"/>
      <c r="C387" s="5"/>
      <c r="D387" s="30"/>
      <c r="E387" s="5"/>
      <c r="F387" s="30"/>
      <c r="G387" s="30"/>
      <c r="H387" s="30"/>
      <c r="I387" s="30"/>
      <c r="J387" s="30"/>
      <c r="K387" s="30"/>
      <c r="L387" s="30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30"/>
      <c r="B388" s="5"/>
      <c r="C388" s="5"/>
      <c r="D388" s="30"/>
      <c r="E388" s="5"/>
      <c r="F388" s="30"/>
      <c r="G388" s="30"/>
      <c r="H388" s="30"/>
      <c r="I388" s="30"/>
      <c r="J388" s="30"/>
      <c r="K388" s="30"/>
      <c r="L388" s="30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30"/>
      <c r="B389" s="5"/>
      <c r="C389" s="5"/>
      <c r="D389" s="30"/>
      <c r="E389" s="5"/>
      <c r="F389" s="30"/>
      <c r="G389" s="30"/>
      <c r="H389" s="30"/>
      <c r="I389" s="30"/>
      <c r="J389" s="30"/>
      <c r="K389" s="30"/>
      <c r="L389" s="30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30"/>
      <c r="B390" s="5"/>
      <c r="C390" s="5"/>
      <c r="D390" s="30"/>
      <c r="E390" s="5"/>
      <c r="F390" s="30"/>
      <c r="G390" s="30"/>
      <c r="H390" s="30"/>
      <c r="I390" s="30"/>
      <c r="J390" s="30"/>
      <c r="K390" s="30"/>
      <c r="L390" s="30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30"/>
      <c r="B391" s="5"/>
      <c r="C391" s="5"/>
      <c r="D391" s="30"/>
      <c r="E391" s="5"/>
      <c r="F391" s="30"/>
      <c r="G391" s="30"/>
      <c r="H391" s="30"/>
      <c r="I391" s="30"/>
      <c r="J391" s="30"/>
      <c r="K391" s="30"/>
      <c r="L391" s="30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30"/>
      <c r="B392" s="5"/>
      <c r="C392" s="5"/>
      <c r="D392" s="30"/>
      <c r="E392" s="5"/>
      <c r="F392" s="30"/>
      <c r="G392" s="30"/>
      <c r="H392" s="30"/>
      <c r="I392" s="30"/>
      <c r="J392" s="30"/>
      <c r="K392" s="30"/>
      <c r="L392" s="30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30"/>
      <c r="B393" s="5"/>
      <c r="C393" s="5"/>
      <c r="D393" s="30"/>
      <c r="E393" s="5"/>
      <c r="F393" s="30"/>
      <c r="G393" s="30"/>
      <c r="H393" s="30"/>
      <c r="I393" s="30"/>
      <c r="J393" s="30"/>
      <c r="K393" s="30"/>
      <c r="L393" s="30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30"/>
      <c r="B394" s="5"/>
      <c r="C394" s="5"/>
      <c r="D394" s="30"/>
      <c r="E394" s="5"/>
      <c r="F394" s="30"/>
      <c r="G394" s="30"/>
      <c r="H394" s="30"/>
      <c r="I394" s="30"/>
      <c r="J394" s="30"/>
      <c r="K394" s="30"/>
      <c r="L394" s="30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30"/>
      <c r="B395" s="5"/>
      <c r="C395" s="5"/>
      <c r="D395" s="30"/>
      <c r="E395" s="5"/>
      <c r="F395" s="30"/>
      <c r="G395" s="30"/>
      <c r="H395" s="30"/>
      <c r="I395" s="30"/>
      <c r="J395" s="30"/>
      <c r="K395" s="30"/>
      <c r="L395" s="30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30"/>
      <c r="B396" s="5"/>
      <c r="C396" s="5"/>
      <c r="D396" s="30"/>
      <c r="E396" s="5"/>
      <c r="F396" s="30"/>
      <c r="G396" s="30"/>
      <c r="H396" s="30"/>
      <c r="I396" s="30"/>
      <c r="J396" s="30"/>
      <c r="K396" s="30"/>
      <c r="L396" s="30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30"/>
      <c r="B397" s="5"/>
      <c r="C397" s="5"/>
      <c r="D397" s="30"/>
      <c r="E397" s="5"/>
      <c r="F397" s="30"/>
      <c r="G397" s="30"/>
      <c r="H397" s="30"/>
      <c r="I397" s="30"/>
      <c r="J397" s="30"/>
      <c r="K397" s="30"/>
      <c r="L397" s="30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30"/>
      <c r="B398" s="5"/>
      <c r="C398" s="5"/>
      <c r="D398" s="30"/>
      <c r="E398" s="5"/>
      <c r="F398" s="30"/>
      <c r="G398" s="30"/>
      <c r="H398" s="30"/>
      <c r="I398" s="30"/>
      <c r="J398" s="30"/>
      <c r="K398" s="30"/>
      <c r="L398" s="30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30"/>
      <c r="B399" s="5"/>
      <c r="C399" s="5"/>
      <c r="D399" s="30"/>
      <c r="E399" s="5"/>
      <c r="F399" s="30"/>
      <c r="G399" s="30"/>
      <c r="H399" s="30"/>
      <c r="I399" s="30"/>
      <c r="J399" s="30"/>
      <c r="K399" s="30"/>
      <c r="L399" s="30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30"/>
      <c r="B400" s="5"/>
      <c r="C400" s="5"/>
      <c r="D400" s="30"/>
      <c r="E400" s="5"/>
      <c r="F400" s="30"/>
      <c r="G400" s="30"/>
      <c r="H400" s="30"/>
      <c r="I400" s="30"/>
      <c r="J400" s="30"/>
      <c r="K400" s="30"/>
      <c r="L400" s="30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30"/>
      <c r="B401" s="5"/>
      <c r="C401" s="5"/>
      <c r="D401" s="30"/>
      <c r="E401" s="5"/>
      <c r="F401" s="30"/>
      <c r="G401" s="30"/>
      <c r="H401" s="30"/>
      <c r="I401" s="30"/>
      <c r="J401" s="30"/>
      <c r="K401" s="30"/>
      <c r="L401" s="30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30"/>
      <c r="B402" s="5"/>
      <c r="C402" s="5"/>
      <c r="D402" s="30"/>
      <c r="E402" s="5"/>
      <c r="F402" s="30"/>
      <c r="G402" s="30"/>
      <c r="H402" s="30"/>
      <c r="I402" s="30"/>
      <c r="J402" s="30"/>
      <c r="K402" s="30"/>
      <c r="L402" s="30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30"/>
      <c r="B403" s="5"/>
      <c r="C403" s="5"/>
      <c r="D403" s="30"/>
      <c r="E403" s="5"/>
      <c r="F403" s="30"/>
      <c r="G403" s="30"/>
      <c r="H403" s="30"/>
      <c r="I403" s="30"/>
      <c r="J403" s="30"/>
      <c r="K403" s="30"/>
      <c r="L403" s="30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30"/>
      <c r="B404" s="5"/>
      <c r="C404" s="5"/>
      <c r="D404" s="30"/>
      <c r="E404" s="5"/>
      <c r="F404" s="30"/>
      <c r="G404" s="30"/>
      <c r="H404" s="30"/>
      <c r="I404" s="30"/>
      <c r="J404" s="30"/>
      <c r="K404" s="30"/>
      <c r="L404" s="30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30"/>
      <c r="B405" s="5"/>
      <c r="C405" s="5"/>
      <c r="D405" s="30"/>
      <c r="E405" s="5"/>
      <c r="F405" s="30"/>
      <c r="G405" s="30"/>
      <c r="H405" s="30"/>
      <c r="I405" s="30"/>
      <c r="J405" s="30"/>
      <c r="K405" s="30"/>
      <c r="L405" s="30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30"/>
      <c r="B406" s="5"/>
      <c r="C406" s="5"/>
      <c r="D406" s="30"/>
      <c r="E406" s="5"/>
      <c r="F406" s="30"/>
      <c r="G406" s="30"/>
      <c r="H406" s="30"/>
      <c r="I406" s="30"/>
      <c r="J406" s="30"/>
      <c r="K406" s="30"/>
      <c r="L406" s="30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30"/>
      <c r="B407" s="5"/>
      <c r="C407" s="5"/>
      <c r="D407" s="30"/>
      <c r="E407" s="5"/>
      <c r="F407" s="30"/>
      <c r="G407" s="30"/>
      <c r="H407" s="30"/>
      <c r="I407" s="30"/>
      <c r="J407" s="30"/>
      <c r="K407" s="30"/>
      <c r="L407" s="30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30"/>
      <c r="B408" s="5"/>
      <c r="C408" s="5"/>
      <c r="D408" s="30"/>
      <c r="E408" s="5"/>
      <c r="F408" s="30"/>
      <c r="G408" s="30"/>
      <c r="H408" s="30"/>
      <c r="I408" s="30"/>
      <c r="J408" s="30"/>
      <c r="K408" s="30"/>
      <c r="L408" s="30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30"/>
      <c r="B409" s="5"/>
      <c r="C409" s="5"/>
      <c r="D409" s="30"/>
      <c r="E409" s="5"/>
      <c r="F409" s="30"/>
      <c r="G409" s="30"/>
      <c r="H409" s="30"/>
      <c r="I409" s="30"/>
      <c r="J409" s="30"/>
      <c r="K409" s="30"/>
      <c r="L409" s="30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30"/>
      <c r="B410" s="5"/>
      <c r="C410" s="5"/>
      <c r="D410" s="30"/>
      <c r="E410" s="5"/>
      <c r="F410" s="30"/>
      <c r="G410" s="30"/>
      <c r="H410" s="30"/>
      <c r="I410" s="30"/>
      <c r="J410" s="30"/>
      <c r="K410" s="30"/>
      <c r="L410" s="30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30"/>
      <c r="B411" s="5"/>
      <c r="C411" s="5"/>
      <c r="D411" s="30"/>
      <c r="E411" s="5"/>
      <c r="F411" s="30"/>
      <c r="G411" s="30"/>
      <c r="H411" s="30"/>
      <c r="I411" s="30"/>
      <c r="J411" s="30"/>
      <c r="K411" s="30"/>
      <c r="L411" s="30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30"/>
      <c r="B412" s="5"/>
      <c r="C412" s="5"/>
      <c r="D412" s="30"/>
      <c r="E412" s="5"/>
      <c r="F412" s="30"/>
      <c r="G412" s="30"/>
      <c r="H412" s="30"/>
      <c r="I412" s="30"/>
      <c r="J412" s="30"/>
      <c r="K412" s="30"/>
      <c r="L412" s="30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30"/>
      <c r="B413" s="5"/>
      <c r="C413" s="5"/>
      <c r="D413" s="30"/>
      <c r="E413" s="5"/>
      <c r="F413" s="30"/>
      <c r="G413" s="30"/>
      <c r="H413" s="30"/>
      <c r="I413" s="30"/>
      <c r="J413" s="30"/>
      <c r="K413" s="30"/>
      <c r="L413" s="30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30"/>
      <c r="B414" s="5"/>
      <c r="C414" s="5"/>
      <c r="D414" s="30"/>
      <c r="E414" s="5"/>
      <c r="F414" s="30"/>
      <c r="G414" s="30"/>
      <c r="H414" s="30"/>
      <c r="I414" s="30"/>
      <c r="J414" s="30"/>
      <c r="K414" s="30"/>
      <c r="L414" s="30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30"/>
      <c r="B415" s="5"/>
      <c r="C415" s="5"/>
      <c r="D415" s="30"/>
      <c r="E415" s="5"/>
      <c r="F415" s="30"/>
      <c r="G415" s="30"/>
      <c r="H415" s="30"/>
      <c r="I415" s="30"/>
      <c r="J415" s="30"/>
      <c r="K415" s="30"/>
      <c r="L415" s="30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30"/>
      <c r="B416" s="5"/>
      <c r="C416" s="5"/>
      <c r="D416" s="30"/>
      <c r="E416" s="5"/>
      <c r="F416" s="30"/>
      <c r="G416" s="30"/>
      <c r="H416" s="30"/>
      <c r="I416" s="30"/>
      <c r="J416" s="30"/>
      <c r="K416" s="30"/>
      <c r="L416" s="30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30"/>
      <c r="B417" s="5"/>
      <c r="C417" s="5"/>
      <c r="D417" s="30"/>
      <c r="E417" s="5"/>
      <c r="F417" s="30"/>
      <c r="G417" s="30"/>
      <c r="H417" s="30"/>
      <c r="I417" s="30"/>
      <c r="J417" s="30"/>
      <c r="K417" s="30"/>
      <c r="L417" s="30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30"/>
      <c r="B418" s="5"/>
      <c r="C418" s="5"/>
      <c r="D418" s="30"/>
      <c r="E418" s="5"/>
      <c r="F418" s="30"/>
      <c r="G418" s="30"/>
      <c r="H418" s="30"/>
      <c r="I418" s="30"/>
      <c r="J418" s="30"/>
      <c r="K418" s="30"/>
      <c r="L418" s="30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30"/>
      <c r="B419" s="5"/>
      <c r="C419" s="5"/>
      <c r="D419" s="30"/>
      <c r="E419" s="5"/>
      <c r="F419" s="30"/>
      <c r="G419" s="30"/>
      <c r="H419" s="30"/>
      <c r="I419" s="30"/>
      <c r="J419" s="30"/>
      <c r="K419" s="30"/>
      <c r="L419" s="30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30"/>
      <c r="B420" s="5"/>
      <c r="C420" s="5"/>
      <c r="D420" s="30"/>
      <c r="E420" s="5"/>
      <c r="F420" s="30"/>
      <c r="G420" s="30"/>
      <c r="H420" s="30"/>
      <c r="I420" s="30"/>
      <c r="J420" s="30"/>
      <c r="K420" s="30"/>
      <c r="L420" s="30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30"/>
      <c r="B421" s="5"/>
      <c r="C421" s="5"/>
      <c r="D421" s="30"/>
      <c r="E421" s="5"/>
      <c r="F421" s="30"/>
      <c r="G421" s="30"/>
      <c r="H421" s="30"/>
      <c r="I421" s="30"/>
      <c r="J421" s="30"/>
      <c r="K421" s="30"/>
      <c r="L421" s="30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30"/>
      <c r="B422" s="5"/>
      <c r="C422" s="5"/>
      <c r="D422" s="30"/>
      <c r="E422" s="5"/>
      <c r="F422" s="30"/>
      <c r="G422" s="30"/>
      <c r="H422" s="30"/>
      <c r="I422" s="30"/>
      <c r="J422" s="30"/>
      <c r="K422" s="30"/>
      <c r="L422" s="30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30"/>
      <c r="B423" s="5"/>
      <c r="C423" s="5"/>
      <c r="D423" s="30"/>
      <c r="E423" s="5"/>
      <c r="F423" s="30"/>
      <c r="G423" s="30"/>
      <c r="H423" s="30"/>
      <c r="I423" s="30"/>
      <c r="J423" s="30"/>
      <c r="K423" s="30"/>
      <c r="L423" s="30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30"/>
      <c r="B424" s="5"/>
      <c r="C424" s="5"/>
      <c r="D424" s="30"/>
      <c r="E424" s="5"/>
      <c r="F424" s="30"/>
      <c r="G424" s="30"/>
      <c r="H424" s="30"/>
      <c r="I424" s="30"/>
      <c r="J424" s="30"/>
      <c r="K424" s="30"/>
      <c r="L424" s="30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30"/>
      <c r="B425" s="5"/>
      <c r="C425" s="5"/>
      <c r="D425" s="30"/>
      <c r="E425" s="5"/>
      <c r="F425" s="30"/>
      <c r="G425" s="30"/>
      <c r="H425" s="30"/>
      <c r="I425" s="30"/>
      <c r="J425" s="30"/>
      <c r="K425" s="30"/>
      <c r="L425" s="30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30"/>
      <c r="B426" s="5"/>
      <c r="C426" s="5"/>
      <c r="D426" s="30"/>
      <c r="E426" s="5"/>
      <c r="F426" s="30"/>
      <c r="G426" s="30"/>
      <c r="H426" s="30"/>
      <c r="I426" s="30"/>
      <c r="J426" s="30"/>
      <c r="K426" s="30"/>
      <c r="L426" s="30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30"/>
      <c r="B427" s="5"/>
      <c r="C427" s="5"/>
      <c r="D427" s="30"/>
      <c r="E427" s="5"/>
      <c r="F427" s="30"/>
      <c r="G427" s="30"/>
      <c r="H427" s="30"/>
      <c r="I427" s="30"/>
      <c r="J427" s="30"/>
      <c r="K427" s="30"/>
      <c r="L427" s="30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30"/>
      <c r="B428" s="5"/>
      <c r="C428" s="5"/>
      <c r="D428" s="30"/>
      <c r="E428" s="5"/>
      <c r="F428" s="30"/>
      <c r="G428" s="30"/>
      <c r="H428" s="30"/>
      <c r="I428" s="30"/>
      <c r="J428" s="30"/>
      <c r="K428" s="30"/>
      <c r="L428" s="30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30"/>
      <c r="B429" s="5"/>
      <c r="C429" s="5"/>
      <c r="D429" s="30"/>
      <c r="E429" s="5"/>
      <c r="F429" s="30"/>
      <c r="G429" s="30"/>
      <c r="H429" s="30"/>
      <c r="I429" s="30"/>
      <c r="J429" s="30"/>
      <c r="K429" s="30"/>
      <c r="L429" s="30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30"/>
      <c r="B430" s="5"/>
      <c r="C430" s="5"/>
      <c r="D430" s="30"/>
      <c r="E430" s="5"/>
      <c r="F430" s="30"/>
      <c r="G430" s="30"/>
      <c r="H430" s="30"/>
      <c r="I430" s="30"/>
      <c r="J430" s="30"/>
      <c r="K430" s="30"/>
      <c r="L430" s="30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30"/>
      <c r="B431" s="5"/>
      <c r="C431" s="5"/>
      <c r="D431" s="30"/>
      <c r="E431" s="5"/>
      <c r="F431" s="30"/>
      <c r="G431" s="30"/>
      <c r="H431" s="30"/>
      <c r="I431" s="30"/>
      <c r="J431" s="30"/>
      <c r="K431" s="30"/>
      <c r="L431" s="30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30"/>
      <c r="B432" s="5"/>
      <c r="C432" s="5"/>
      <c r="D432" s="30"/>
      <c r="E432" s="5"/>
      <c r="F432" s="30"/>
      <c r="G432" s="30"/>
      <c r="H432" s="30"/>
      <c r="I432" s="30"/>
      <c r="J432" s="30"/>
      <c r="K432" s="30"/>
      <c r="L432" s="30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30"/>
      <c r="B433" s="5"/>
      <c r="C433" s="5"/>
      <c r="D433" s="30"/>
      <c r="E433" s="5"/>
      <c r="F433" s="30"/>
      <c r="G433" s="30"/>
      <c r="H433" s="30"/>
      <c r="I433" s="30"/>
      <c r="J433" s="30"/>
      <c r="K433" s="30"/>
      <c r="L433" s="30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30"/>
      <c r="B434" s="5"/>
      <c r="C434" s="5"/>
      <c r="D434" s="30"/>
      <c r="E434" s="5"/>
      <c r="F434" s="30"/>
      <c r="G434" s="30"/>
      <c r="H434" s="30"/>
      <c r="I434" s="30"/>
      <c r="J434" s="30"/>
      <c r="K434" s="30"/>
      <c r="L434" s="30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30"/>
      <c r="B435" s="5"/>
      <c r="C435" s="5"/>
      <c r="D435" s="30"/>
      <c r="E435" s="5"/>
      <c r="F435" s="30"/>
      <c r="G435" s="30"/>
      <c r="H435" s="30"/>
      <c r="I435" s="30"/>
      <c r="J435" s="30"/>
      <c r="K435" s="30"/>
      <c r="L435" s="30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30"/>
      <c r="B436" s="5"/>
      <c r="C436" s="5"/>
      <c r="D436" s="30"/>
      <c r="E436" s="5"/>
      <c r="F436" s="30"/>
      <c r="G436" s="30"/>
      <c r="H436" s="30"/>
      <c r="I436" s="30"/>
      <c r="J436" s="30"/>
      <c r="K436" s="30"/>
      <c r="L436" s="30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30"/>
      <c r="B437" s="5"/>
      <c r="C437" s="5"/>
      <c r="D437" s="30"/>
      <c r="E437" s="5"/>
      <c r="F437" s="30"/>
      <c r="G437" s="30"/>
      <c r="H437" s="30"/>
      <c r="I437" s="30"/>
      <c r="J437" s="30"/>
      <c r="K437" s="30"/>
      <c r="L437" s="30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30"/>
      <c r="B438" s="5"/>
      <c r="C438" s="5"/>
      <c r="D438" s="30"/>
      <c r="E438" s="5"/>
      <c r="F438" s="30"/>
      <c r="G438" s="30"/>
      <c r="H438" s="30"/>
      <c r="I438" s="30"/>
      <c r="J438" s="30"/>
      <c r="K438" s="30"/>
      <c r="L438" s="30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30"/>
      <c r="B439" s="5"/>
      <c r="C439" s="5"/>
      <c r="D439" s="30"/>
      <c r="E439" s="5"/>
      <c r="F439" s="30"/>
      <c r="G439" s="30"/>
      <c r="H439" s="30"/>
      <c r="I439" s="30"/>
      <c r="J439" s="30"/>
      <c r="K439" s="30"/>
      <c r="L439" s="30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30"/>
      <c r="B440" s="5"/>
      <c r="C440" s="5"/>
      <c r="D440" s="30"/>
      <c r="E440" s="5"/>
      <c r="F440" s="30"/>
      <c r="G440" s="30"/>
      <c r="H440" s="30"/>
      <c r="I440" s="30"/>
      <c r="J440" s="30"/>
      <c r="K440" s="30"/>
      <c r="L440" s="30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30"/>
      <c r="B441" s="5"/>
      <c r="C441" s="5"/>
      <c r="D441" s="30"/>
      <c r="E441" s="5"/>
      <c r="F441" s="30"/>
      <c r="G441" s="30"/>
      <c r="H441" s="30"/>
      <c r="I441" s="30"/>
      <c r="J441" s="30"/>
      <c r="K441" s="30"/>
      <c r="L441" s="30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30"/>
      <c r="B442" s="5"/>
      <c r="C442" s="5"/>
      <c r="D442" s="30"/>
      <c r="E442" s="5"/>
      <c r="F442" s="30"/>
      <c r="G442" s="30"/>
      <c r="H442" s="30"/>
      <c r="I442" s="30"/>
      <c r="J442" s="30"/>
      <c r="K442" s="30"/>
      <c r="L442" s="30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30"/>
      <c r="B443" s="5"/>
      <c r="C443" s="5"/>
      <c r="D443" s="30"/>
      <c r="E443" s="5"/>
      <c r="F443" s="30"/>
      <c r="G443" s="30"/>
      <c r="H443" s="30"/>
      <c r="I443" s="30"/>
      <c r="J443" s="30"/>
      <c r="K443" s="30"/>
      <c r="L443" s="30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30"/>
      <c r="B444" s="5"/>
      <c r="C444" s="5"/>
      <c r="D444" s="30"/>
      <c r="E444" s="5"/>
      <c r="F444" s="30"/>
      <c r="G444" s="30"/>
      <c r="H444" s="30"/>
      <c r="I444" s="30"/>
      <c r="J444" s="30"/>
      <c r="K444" s="30"/>
      <c r="L444" s="30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30"/>
      <c r="B445" s="5"/>
      <c r="C445" s="5"/>
      <c r="D445" s="30"/>
      <c r="E445" s="5"/>
      <c r="F445" s="30"/>
      <c r="G445" s="30"/>
      <c r="H445" s="30"/>
      <c r="I445" s="30"/>
      <c r="J445" s="30"/>
      <c r="K445" s="30"/>
      <c r="L445" s="30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30"/>
      <c r="B446" s="5"/>
      <c r="C446" s="5"/>
      <c r="D446" s="30"/>
      <c r="E446" s="5"/>
      <c r="F446" s="30"/>
      <c r="G446" s="30"/>
      <c r="H446" s="30"/>
      <c r="I446" s="30"/>
      <c r="J446" s="30"/>
      <c r="K446" s="30"/>
      <c r="L446" s="30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30"/>
      <c r="B447" s="5"/>
      <c r="C447" s="5"/>
      <c r="D447" s="30"/>
      <c r="E447" s="5"/>
      <c r="F447" s="30"/>
      <c r="G447" s="30"/>
      <c r="H447" s="30"/>
      <c r="I447" s="30"/>
      <c r="J447" s="30"/>
      <c r="K447" s="30"/>
      <c r="L447" s="30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30"/>
      <c r="B448" s="5"/>
      <c r="C448" s="5"/>
      <c r="D448" s="30"/>
      <c r="E448" s="5"/>
      <c r="F448" s="30"/>
      <c r="G448" s="30"/>
      <c r="H448" s="30"/>
      <c r="I448" s="30"/>
      <c r="J448" s="30"/>
      <c r="K448" s="30"/>
      <c r="L448" s="30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30"/>
      <c r="B449" s="5"/>
      <c r="C449" s="5"/>
      <c r="D449" s="30"/>
      <c r="E449" s="5"/>
      <c r="F449" s="30"/>
      <c r="G449" s="30"/>
      <c r="H449" s="30"/>
      <c r="I449" s="30"/>
      <c r="J449" s="30"/>
      <c r="K449" s="30"/>
      <c r="L449" s="30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30"/>
      <c r="B450" s="5"/>
      <c r="C450" s="5"/>
      <c r="D450" s="30"/>
      <c r="E450" s="5"/>
      <c r="F450" s="30"/>
      <c r="G450" s="30"/>
      <c r="H450" s="30"/>
      <c r="I450" s="30"/>
      <c r="J450" s="30"/>
      <c r="K450" s="30"/>
      <c r="L450" s="30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30"/>
      <c r="B451" s="5"/>
      <c r="C451" s="5"/>
      <c r="D451" s="30"/>
      <c r="E451" s="5"/>
      <c r="F451" s="30"/>
      <c r="G451" s="30"/>
      <c r="H451" s="30"/>
      <c r="I451" s="30"/>
      <c r="J451" s="30"/>
      <c r="K451" s="30"/>
      <c r="L451" s="30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30"/>
      <c r="B452" s="5"/>
      <c r="C452" s="5"/>
      <c r="D452" s="30"/>
      <c r="E452" s="5"/>
      <c r="F452" s="30"/>
      <c r="G452" s="30"/>
      <c r="H452" s="30"/>
      <c r="I452" s="30"/>
      <c r="J452" s="30"/>
      <c r="K452" s="30"/>
      <c r="L452" s="30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30"/>
      <c r="B453" s="5"/>
      <c r="C453" s="5"/>
      <c r="D453" s="30"/>
      <c r="E453" s="5"/>
      <c r="F453" s="30"/>
      <c r="G453" s="30"/>
      <c r="H453" s="30"/>
      <c r="I453" s="30"/>
      <c r="J453" s="30"/>
      <c r="K453" s="30"/>
      <c r="L453" s="30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30"/>
      <c r="B454" s="5"/>
      <c r="C454" s="5"/>
      <c r="D454" s="30"/>
      <c r="E454" s="5"/>
      <c r="F454" s="30"/>
      <c r="G454" s="30"/>
      <c r="H454" s="30"/>
      <c r="I454" s="30"/>
      <c r="J454" s="30"/>
      <c r="K454" s="30"/>
      <c r="L454" s="30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30"/>
      <c r="B455" s="5"/>
      <c r="C455" s="5"/>
      <c r="D455" s="30"/>
      <c r="E455" s="5"/>
      <c r="F455" s="30"/>
      <c r="G455" s="30"/>
      <c r="H455" s="30"/>
      <c r="I455" s="30"/>
      <c r="J455" s="30"/>
      <c r="K455" s="30"/>
      <c r="L455" s="30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30"/>
      <c r="B456" s="5"/>
      <c r="C456" s="5"/>
      <c r="D456" s="30"/>
      <c r="E456" s="5"/>
      <c r="F456" s="30"/>
      <c r="G456" s="30"/>
      <c r="H456" s="30"/>
      <c r="I456" s="30"/>
      <c r="J456" s="30"/>
      <c r="K456" s="30"/>
      <c r="L456" s="30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30"/>
      <c r="B457" s="5"/>
      <c r="C457" s="5"/>
      <c r="D457" s="30"/>
      <c r="E457" s="5"/>
      <c r="F457" s="30"/>
      <c r="G457" s="30"/>
      <c r="H457" s="30"/>
      <c r="I457" s="30"/>
      <c r="J457" s="30"/>
      <c r="K457" s="30"/>
      <c r="L457" s="30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30"/>
      <c r="B458" s="5"/>
      <c r="C458" s="5"/>
      <c r="D458" s="30"/>
      <c r="E458" s="5"/>
      <c r="F458" s="30"/>
      <c r="G458" s="30"/>
      <c r="H458" s="30"/>
      <c r="I458" s="30"/>
      <c r="J458" s="30"/>
      <c r="K458" s="30"/>
      <c r="L458" s="30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30"/>
      <c r="B459" s="5"/>
      <c r="C459" s="5"/>
      <c r="D459" s="30"/>
      <c r="E459" s="5"/>
      <c r="F459" s="30"/>
      <c r="G459" s="30"/>
      <c r="H459" s="30"/>
      <c r="I459" s="30"/>
      <c r="J459" s="30"/>
      <c r="K459" s="30"/>
      <c r="L459" s="30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30"/>
      <c r="B460" s="5"/>
      <c r="C460" s="5"/>
      <c r="D460" s="30"/>
      <c r="E460" s="5"/>
      <c r="F460" s="30"/>
      <c r="G460" s="30"/>
      <c r="H460" s="30"/>
      <c r="I460" s="30"/>
      <c r="J460" s="30"/>
      <c r="K460" s="30"/>
      <c r="L460" s="30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30"/>
      <c r="B461" s="5"/>
      <c r="C461" s="5"/>
      <c r="D461" s="30"/>
      <c r="E461" s="5"/>
      <c r="F461" s="30"/>
      <c r="G461" s="30"/>
      <c r="H461" s="30"/>
      <c r="I461" s="30"/>
      <c r="J461" s="30"/>
      <c r="K461" s="30"/>
      <c r="L461" s="30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30"/>
      <c r="B462" s="5"/>
      <c r="C462" s="5"/>
      <c r="D462" s="30"/>
      <c r="E462" s="5"/>
      <c r="F462" s="30"/>
      <c r="G462" s="30"/>
      <c r="H462" s="30"/>
      <c r="I462" s="30"/>
      <c r="J462" s="30"/>
      <c r="K462" s="30"/>
      <c r="L462" s="30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30"/>
      <c r="B463" s="5"/>
      <c r="C463" s="5"/>
      <c r="D463" s="30"/>
      <c r="E463" s="5"/>
      <c r="F463" s="30"/>
      <c r="G463" s="30"/>
      <c r="H463" s="30"/>
      <c r="I463" s="30"/>
      <c r="J463" s="30"/>
      <c r="K463" s="30"/>
      <c r="L463" s="30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30"/>
      <c r="B464" s="5"/>
      <c r="C464" s="5"/>
      <c r="D464" s="30"/>
      <c r="E464" s="5"/>
      <c r="F464" s="30"/>
      <c r="G464" s="30"/>
      <c r="H464" s="30"/>
      <c r="I464" s="30"/>
      <c r="J464" s="30"/>
      <c r="K464" s="30"/>
      <c r="L464" s="30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30"/>
      <c r="B465" s="5"/>
      <c r="C465" s="5"/>
      <c r="D465" s="30"/>
      <c r="E465" s="5"/>
      <c r="F465" s="30"/>
      <c r="G465" s="30"/>
      <c r="H465" s="30"/>
      <c r="I465" s="30"/>
      <c r="J465" s="30"/>
      <c r="K465" s="30"/>
      <c r="L465" s="30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30"/>
      <c r="B466" s="5"/>
      <c r="C466" s="5"/>
      <c r="D466" s="30"/>
      <c r="E466" s="5"/>
      <c r="F466" s="30"/>
      <c r="G466" s="30"/>
      <c r="H466" s="30"/>
      <c r="I466" s="30"/>
      <c r="J466" s="30"/>
      <c r="K466" s="30"/>
      <c r="L466" s="30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30"/>
      <c r="B467" s="5"/>
      <c r="C467" s="5"/>
      <c r="D467" s="30"/>
      <c r="E467" s="5"/>
      <c r="F467" s="30"/>
      <c r="G467" s="30"/>
      <c r="H467" s="30"/>
      <c r="I467" s="30"/>
      <c r="J467" s="30"/>
      <c r="K467" s="30"/>
      <c r="L467" s="30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30"/>
      <c r="B468" s="5"/>
      <c r="C468" s="5"/>
      <c r="D468" s="30"/>
      <c r="E468" s="5"/>
      <c r="F468" s="30"/>
      <c r="G468" s="30"/>
      <c r="H468" s="30"/>
      <c r="I468" s="30"/>
      <c r="J468" s="30"/>
      <c r="K468" s="30"/>
      <c r="L468" s="30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30"/>
      <c r="B469" s="5"/>
      <c r="C469" s="5"/>
      <c r="D469" s="30"/>
      <c r="E469" s="5"/>
      <c r="F469" s="30"/>
      <c r="G469" s="30"/>
      <c r="H469" s="30"/>
      <c r="I469" s="30"/>
      <c r="J469" s="30"/>
      <c r="K469" s="30"/>
      <c r="L469" s="30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30"/>
      <c r="B470" s="5"/>
      <c r="C470" s="5"/>
      <c r="D470" s="30"/>
      <c r="E470" s="5"/>
      <c r="F470" s="30"/>
      <c r="G470" s="30"/>
      <c r="H470" s="30"/>
      <c r="I470" s="30"/>
      <c r="J470" s="30"/>
      <c r="K470" s="30"/>
      <c r="L470" s="30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30"/>
      <c r="B471" s="5"/>
      <c r="C471" s="5"/>
      <c r="D471" s="30"/>
      <c r="E471" s="5"/>
      <c r="F471" s="30"/>
      <c r="G471" s="30"/>
      <c r="H471" s="30"/>
      <c r="I471" s="30"/>
      <c r="J471" s="30"/>
      <c r="K471" s="30"/>
      <c r="L471" s="30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30"/>
      <c r="B472" s="5"/>
      <c r="C472" s="5"/>
      <c r="D472" s="30"/>
      <c r="E472" s="5"/>
      <c r="F472" s="30"/>
      <c r="G472" s="30"/>
      <c r="H472" s="30"/>
      <c r="I472" s="30"/>
      <c r="J472" s="30"/>
      <c r="K472" s="30"/>
      <c r="L472" s="30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30"/>
      <c r="B473" s="5"/>
      <c r="C473" s="5"/>
      <c r="D473" s="30"/>
      <c r="E473" s="5"/>
      <c r="F473" s="30"/>
      <c r="G473" s="30"/>
      <c r="H473" s="30"/>
      <c r="I473" s="30"/>
      <c r="J473" s="30"/>
      <c r="K473" s="30"/>
      <c r="L473" s="30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30"/>
      <c r="B474" s="5"/>
      <c r="C474" s="5"/>
      <c r="D474" s="30"/>
      <c r="E474" s="5"/>
      <c r="F474" s="30"/>
      <c r="G474" s="30"/>
      <c r="H474" s="30"/>
      <c r="I474" s="30"/>
      <c r="J474" s="30"/>
      <c r="K474" s="30"/>
      <c r="L474" s="30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30"/>
      <c r="B475" s="5"/>
      <c r="C475" s="5"/>
      <c r="D475" s="30"/>
      <c r="E475" s="5"/>
      <c r="F475" s="30"/>
      <c r="G475" s="30"/>
      <c r="H475" s="30"/>
      <c r="I475" s="30"/>
      <c r="J475" s="30"/>
      <c r="K475" s="30"/>
      <c r="L475" s="30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30"/>
      <c r="B476" s="5"/>
      <c r="C476" s="5"/>
      <c r="D476" s="30"/>
      <c r="E476" s="5"/>
      <c r="F476" s="30"/>
      <c r="G476" s="30"/>
      <c r="H476" s="30"/>
      <c r="I476" s="30"/>
      <c r="J476" s="30"/>
      <c r="K476" s="30"/>
      <c r="L476" s="30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30"/>
      <c r="B477" s="5"/>
      <c r="C477" s="5"/>
      <c r="D477" s="30"/>
      <c r="E477" s="5"/>
      <c r="F477" s="30"/>
      <c r="G477" s="30"/>
      <c r="H477" s="30"/>
      <c r="I477" s="30"/>
      <c r="J477" s="30"/>
      <c r="K477" s="30"/>
      <c r="L477" s="30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30"/>
      <c r="B478" s="5"/>
      <c r="C478" s="5"/>
      <c r="D478" s="30"/>
      <c r="E478" s="5"/>
      <c r="F478" s="30"/>
      <c r="G478" s="30"/>
      <c r="H478" s="30"/>
      <c r="I478" s="30"/>
      <c r="J478" s="30"/>
      <c r="K478" s="30"/>
      <c r="L478" s="30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30"/>
      <c r="B479" s="5"/>
      <c r="C479" s="5"/>
      <c r="D479" s="30"/>
      <c r="E479" s="5"/>
      <c r="F479" s="30"/>
      <c r="G479" s="30"/>
      <c r="H479" s="30"/>
      <c r="I479" s="30"/>
      <c r="J479" s="30"/>
      <c r="K479" s="30"/>
      <c r="L479" s="30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30"/>
      <c r="B480" s="5"/>
      <c r="C480" s="5"/>
      <c r="D480" s="30"/>
      <c r="E480" s="5"/>
      <c r="F480" s="30"/>
      <c r="G480" s="30"/>
      <c r="H480" s="30"/>
      <c r="I480" s="30"/>
      <c r="J480" s="30"/>
      <c r="K480" s="30"/>
      <c r="L480" s="30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30"/>
      <c r="B481" s="5"/>
      <c r="C481" s="5"/>
      <c r="D481" s="30"/>
      <c r="E481" s="5"/>
      <c r="F481" s="30"/>
      <c r="G481" s="30"/>
      <c r="H481" s="30"/>
      <c r="I481" s="30"/>
      <c r="J481" s="30"/>
      <c r="K481" s="30"/>
      <c r="L481" s="30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30"/>
      <c r="B482" s="5"/>
      <c r="C482" s="5"/>
      <c r="D482" s="30"/>
      <c r="E482" s="5"/>
      <c r="F482" s="30"/>
      <c r="G482" s="30"/>
      <c r="H482" s="30"/>
      <c r="I482" s="30"/>
      <c r="J482" s="30"/>
      <c r="K482" s="30"/>
      <c r="L482" s="30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30"/>
      <c r="B483" s="5"/>
      <c r="C483" s="5"/>
      <c r="D483" s="30"/>
      <c r="E483" s="5"/>
      <c r="F483" s="30"/>
      <c r="G483" s="30"/>
      <c r="H483" s="30"/>
      <c r="I483" s="30"/>
      <c r="J483" s="30"/>
      <c r="K483" s="30"/>
      <c r="L483" s="30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30"/>
      <c r="B484" s="5"/>
      <c r="C484" s="5"/>
      <c r="D484" s="30"/>
      <c r="E484" s="5"/>
      <c r="F484" s="30"/>
      <c r="G484" s="30"/>
      <c r="H484" s="30"/>
      <c r="I484" s="30"/>
      <c r="J484" s="30"/>
      <c r="K484" s="30"/>
      <c r="L484" s="30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30"/>
      <c r="B485" s="5"/>
      <c r="C485" s="5"/>
      <c r="D485" s="30"/>
      <c r="E485" s="5"/>
      <c r="F485" s="30"/>
      <c r="G485" s="30"/>
      <c r="H485" s="30"/>
      <c r="I485" s="30"/>
      <c r="J485" s="30"/>
      <c r="K485" s="30"/>
      <c r="L485" s="30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30"/>
      <c r="B486" s="5"/>
      <c r="C486" s="5"/>
      <c r="D486" s="30"/>
      <c r="E486" s="5"/>
      <c r="F486" s="30"/>
      <c r="G486" s="30"/>
      <c r="H486" s="30"/>
      <c r="I486" s="30"/>
      <c r="J486" s="30"/>
      <c r="K486" s="30"/>
      <c r="L486" s="30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30"/>
      <c r="B487" s="5"/>
      <c r="C487" s="5"/>
      <c r="D487" s="30"/>
      <c r="E487" s="5"/>
      <c r="F487" s="30"/>
      <c r="G487" s="30"/>
      <c r="H487" s="30"/>
      <c r="I487" s="30"/>
      <c r="J487" s="30"/>
      <c r="K487" s="30"/>
      <c r="L487" s="30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30"/>
      <c r="B488" s="5"/>
      <c r="C488" s="5"/>
      <c r="D488" s="30"/>
      <c r="E488" s="5"/>
      <c r="F488" s="30"/>
      <c r="G488" s="30"/>
      <c r="H488" s="30"/>
      <c r="I488" s="30"/>
      <c r="J488" s="30"/>
      <c r="K488" s="30"/>
      <c r="L488" s="30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30"/>
      <c r="B489" s="5"/>
      <c r="C489" s="5"/>
      <c r="D489" s="30"/>
      <c r="E489" s="5"/>
      <c r="F489" s="30"/>
      <c r="G489" s="30"/>
      <c r="H489" s="30"/>
      <c r="I489" s="30"/>
      <c r="J489" s="30"/>
      <c r="K489" s="30"/>
      <c r="L489" s="30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30"/>
      <c r="B490" s="5"/>
      <c r="C490" s="5"/>
      <c r="D490" s="30"/>
      <c r="E490" s="5"/>
      <c r="F490" s="30"/>
      <c r="G490" s="30"/>
      <c r="H490" s="30"/>
      <c r="I490" s="30"/>
      <c r="J490" s="30"/>
      <c r="K490" s="30"/>
      <c r="L490" s="30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30"/>
      <c r="B491" s="5"/>
      <c r="C491" s="5"/>
      <c r="D491" s="30"/>
      <c r="E491" s="5"/>
      <c r="F491" s="30"/>
      <c r="G491" s="30"/>
      <c r="H491" s="30"/>
      <c r="I491" s="30"/>
      <c r="J491" s="30"/>
      <c r="K491" s="30"/>
      <c r="L491" s="30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30"/>
      <c r="B492" s="5"/>
      <c r="C492" s="5"/>
      <c r="D492" s="30"/>
      <c r="E492" s="5"/>
      <c r="F492" s="30"/>
      <c r="G492" s="30"/>
      <c r="H492" s="30"/>
      <c r="I492" s="30"/>
      <c r="J492" s="30"/>
      <c r="K492" s="30"/>
      <c r="L492" s="30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30"/>
      <c r="B493" s="5"/>
      <c r="C493" s="5"/>
      <c r="D493" s="30"/>
      <c r="E493" s="5"/>
      <c r="F493" s="30"/>
      <c r="G493" s="30"/>
      <c r="H493" s="30"/>
      <c r="I493" s="30"/>
      <c r="J493" s="30"/>
      <c r="K493" s="30"/>
      <c r="L493" s="30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30"/>
      <c r="B494" s="5"/>
      <c r="C494" s="5"/>
      <c r="D494" s="30"/>
      <c r="E494" s="5"/>
      <c r="F494" s="30"/>
      <c r="G494" s="30"/>
      <c r="H494" s="30"/>
      <c r="I494" s="30"/>
      <c r="J494" s="30"/>
      <c r="K494" s="30"/>
      <c r="L494" s="30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30"/>
      <c r="B495" s="5"/>
      <c r="C495" s="5"/>
      <c r="D495" s="30"/>
      <c r="E495" s="5"/>
      <c r="F495" s="30"/>
      <c r="G495" s="30"/>
      <c r="H495" s="30"/>
      <c r="I495" s="30"/>
      <c r="J495" s="30"/>
      <c r="K495" s="30"/>
      <c r="L495" s="30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30"/>
      <c r="B496" s="5"/>
      <c r="C496" s="5"/>
      <c r="D496" s="30"/>
      <c r="E496" s="5"/>
      <c r="F496" s="30"/>
      <c r="G496" s="30"/>
      <c r="H496" s="30"/>
      <c r="I496" s="30"/>
      <c r="J496" s="30"/>
      <c r="K496" s="30"/>
      <c r="L496" s="30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30"/>
      <c r="B497" s="5"/>
      <c r="C497" s="5"/>
      <c r="D497" s="30"/>
      <c r="E497" s="5"/>
      <c r="F497" s="30"/>
      <c r="G497" s="30"/>
      <c r="H497" s="30"/>
      <c r="I497" s="30"/>
      <c r="J497" s="30"/>
      <c r="K497" s="30"/>
      <c r="L497" s="30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30"/>
      <c r="B498" s="5"/>
      <c r="C498" s="5"/>
      <c r="D498" s="30"/>
      <c r="E498" s="5"/>
      <c r="F498" s="30"/>
      <c r="G498" s="30"/>
      <c r="H498" s="30"/>
      <c r="I498" s="30"/>
      <c r="J498" s="30"/>
      <c r="K498" s="30"/>
      <c r="L498" s="30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30"/>
      <c r="B499" s="5"/>
      <c r="C499" s="5"/>
      <c r="D499" s="30"/>
      <c r="E499" s="5"/>
      <c r="F499" s="30"/>
      <c r="G499" s="30"/>
      <c r="H499" s="30"/>
      <c r="I499" s="30"/>
      <c r="J499" s="30"/>
      <c r="K499" s="30"/>
      <c r="L499" s="30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30"/>
      <c r="B500" s="5"/>
      <c r="C500" s="5"/>
      <c r="D500" s="30"/>
      <c r="E500" s="5"/>
      <c r="F500" s="30"/>
      <c r="G500" s="30"/>
      <c r="H500" s="30"/>
      <c r="I500" s="30"/>
      <c r="J500" s="30"/>
      <c r="K500" s="30"/>
      <c r="L500" s="30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30"/>
      <c r="B501" s="5"/>
      <c r="C501" s="5"/>
      <c r="D501" s="30"/>
      <c r="E501" s="5"/>
      <c r="F501" s="30"/>
      <c r="G501" s="30"/>
      <c r="H501" s="30"/>
      <c r="I501" s="30"/>
      <c r="J501" s="30"/>
      <c r="K501" s="30"/>
      <c r="L501" s="30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30"/>
      <c r="B502" s="5"/>
      <c r="C502" s="5"/>
      <c r="D502" s="30"/>
      <c r="E502" s="5"/>
      <c r="F502" s="30"/>
      <c r="G502" s="30"/>
      <c r="H502" s="30"/>
      <c r="I502" s="30"/>
      <c r="J502" s="30"/>
      <c r="K502" s="30"/>
      <c r="L502" s="30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30"/>
      <c r="B503" s="5"/>
      <c r="C503" s="5"/>
      <c r="D503" s="30"/>
      <c r="E503" s="5"/>
      <c r="F503" s="30"/>
      <c r="G503" s="30"/>
      <c r="H503" s="30"/>
      <c r="I503" s="30"/>
      <c r="J503" s="30"/>
      <c r="K503" s="30"/>
      <c r="L503" s="30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30"/>
      <c r="B504" s="5"/>
      <c r="C504" s="5"/>
      <c r="D504" s="30"/>
      <c r="E504" s="5"/>
      <c r="F504" s="30"/>
      <c r="G504" s="30"/>
      <c r="H504" s="30"/>
      <c r="I504" s="30"/>
      <c r="J504" s="30"/>
      <c r="K504" s="30"/>
      <c r="L504" s="30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30"/>
      <c r="B505" s="5"/>
      <c r="C505" s="5"/>
      <c r="D505" s="30"/>
      <c r="E505" s="5"/>
      <c r="F505" s="30"/>
      <c r="G505" s="30"/>
      <c r="H505" s="30"/>
      <c r="I505" s="30"/>
      <c r="J505" s="30"/>
      <c r="K505" s="30"/>
      <c r="L505" s="30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30"/>
      <c r="B506" s="5"/>
      <c r="C506" s="5"/>
      <c r="D506" s="30"/>
      <c r="E506" s="5"/>
      <c r="F506" s="30"/>
      <c r="G506" s="30"/>
      <c r="H506" s="30"/>
      <c r="I506" s="30"/>
      <c r="J506" s="30"/>
      <c r="K506" s="30"/>
      <c r="L506" s="30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30"/>
      <c r="B507" s="5"/>
      <c r="C507" s="5"/>
      <c r="D507" s="30"/>
      <c r="E507" s="5"/>
      <c r="F507" s="30"/>
      <c r="G507" s="30"/>
      <c r="H507" s="30"/>
      <c r="I507" s="30"/>
      <c r="J507" s="30"/>
      <c r="K507" s="30"/>
      <c r="L507" s="30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30"/>
      <c r="B508" s="5"/>
      <c r="C508" s="5"/>
      <c r="D508" s="30"/>
      <c r="E508" s="5"/>
      <c r="F508" s="30"/>
      <c r="G508" s="30"/>
      <c r="H508" s="30"/>
      <c r="I508" s="30"/>
      <c r="J508" s="30"/>
      <c r="K508" s="30"/>
      <c r="L508" s="30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30"/>
      <c r="B509" s="5"/>
      <c r="C509" s="5"/>
      <c r="D509" s="30"/>
      <c r="E509" s="5"/>
      <c r="F509" s="30"/>
      <c r="G509" s="30"/>
      <c r="H509" s="30"/>
      <c r="I509" s="30"/>
      <c r="J509" s="30"/>
      <c r="K509" s="30"/>
      <c r="L509" s="30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30"/>
      <c r="B510" s="5"/>
      <c r="C510" s="5"/>
      <c r="D510" s="30"/>
      <c r="E510" s="5"/>
      <c r="F510" s="30"/>
      <c r="G510" s="30"/>
      <c r="H510" s="30"/>
      <c r="I510" s="30"/>
      <c r="J510" s="30"/>
      <c r="K510" s="30"/>
      <c r="L510" s="30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30"/>
      <c r="B511" s="5"/>
      <c r="C511" s="5"/>
      <c r="D511" s="30"/>
      <c r="E511" s="5"/>
      <c r="F511" s="30"/>
      <c r="G511" s="30"/>
      <c r="H511" s="30"/>
      <c r="I511" s="30"/>
      <c r="J511" s="30"/>
      <c r="K511" s="30"/>
      <c r="L511" s="30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30"/>
      <c r="B512" s="5"/>
      <c r="C512" s="5"/>
      <c r="D512" s="30"/>
      <c r="E512" s="5"/>
      <c r="F512" s="30"/>
      <c r="G512" s="30"/>
      <c r="H512" s="30"/>
      <c r="I512" s="30"/>
      <c r="J512" s="30"/>
      <c r="K512" s="30"/>
      <c r="L512" s="30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30"/>
      <c r="B513" s="5"/>
      <c r="C513" s="5"/>
      <c r="D513" s="30"/>
      <c r="E513" s="5"/>
      <c r="F513" s="30"/>
      <c r="G513" s="30"/>
      <c r="H513" s="30"/>
      <c r="I513" s="30"/>
      <c r="J513" s="30"/>
      <c r="K513" s="30"/>
      <c r="L513" s="30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30"/>
      <c r="B514" s="5"/>
      <c r="C514" s="5"/>
      <c r="D514" s="30"/>
      <c r="E514" s="5"/>
      <c r="F514" s="30"/>
      <c r="G514" s="30"/>
      <c r="H514" s="30"/>
      <c r="I514" s="30"/>
      <c r="J514" s="30"/>
      <c r="K514" s="30"/>
      <c r="L514" s="30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30"/>
      <c r="B515" s="5"/>
      <c r="C515" s="5"/>
      <c r="D515" s="30"/>
      <c r="E515" s="5"/>
      <c r="F515" s="30"/>
      <c r="G515" s="30"/>
      <c r="H515" s="30"/>
      <c r="I515" s="30"/>
      <c r="J515" s="30"/>
      <c r="K515" s="30"/>
      <c r="L515" s="30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30"/>
      <c r="B516" s="5"/>
      <c r="C516" s="5"/>
      <c r="D516" s="30"/>
      <c r="E516" s="5"/>
      <c r="F516" s="30"/>
      <c r="G516" s="30"/>
      <c r="H516" s="30"/>
      <c r="I516" s="30"/>
      <c r="J516" s="30"/>
      <c r="K516" s="30"/>
      <c r="L516" s="30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30"/>
      <c r="B517" s="5"/>
      <c r="C517" s="5"/>
      <c r="D517" s="30"/>
      <c r="E517" s="5"/>
      <c r="F517" s="30"/>
      <c r="G517" s="30"/>
      <c r="H517" s="30"/>
      <c r="I517" s="30"/>
      <c r="J517" s="30"/>
      <c r="K517" s="30"/>
      <c r="L517" s="30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30"/>
      <c r="B518" s="5"/>
      <c r="C518" s="5"/>
      <c r="D518" s="30"/>
      <c r="E518" s="5"/>
      <c r="F518" s="30"/>
      <c r="G518" s="30"/>
      <c r="H518" s="30"/>
      <c r="I518" s="30"/>
      <c r="J518" s="30"/>
      <c r="K518" s="30"/>
      <c r="L518" s="30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30"/>
      <c r="B519" s="5"/>
      <c r="C519" s="5"/>
      <c r="D519" s="30"/>
      <c r="E519" s="5"/>
      <c r="F519" s="30"/>
      <c r="G519" s="30"/>
      <c r="H519" s="30"/>
      <c r="I519" s="30"/>
      <c r="J519" s="30"/>
      <c r="K519" s="30"/>
      <c r="L519" s="30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30"/>
      <c r="B520" s="5"/>
      <c r="C520" s="5"/>
      <c r="D520" s="30"/>
      <c r="E520" s="5"/>
      <c r="F520" s="30"/>
      <c r="G520" s="30"/>
      <c r="H520" s="30"/>
      <c r="I520" s="30"/>
      <c r="J520" s="30"/>
      <c r="K520" s="30"/>
      <c r="L520" s="30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30"/>
      <c r="B521" s="5"/>
      <c r="C521" s="5"/>
      <c r="D521" s="30"/>
      <c r="E521" s="5"/>
      <c r="F521" s="30"/>
      <c r="G521" s="30"/>
      <c r="H521" s="30"/>
      <c r="I521" s="30"/>
      <c r="J521" s="30"/>
      <c r="K521" s="30"/>
      <c r="L521" s="30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30"/>
      <c r="B522" s="5"/>
      <c r="C522" s="5"/>
      <c r="D522" s="30"/>
      <c r="E522" s="5"/>
      <c r="F522" s="30"/>
      <c r="G522" s="30"/>
      <c r="H522" s="30"/>
      <c r="I522" s="30"/>
      <c r="J522" s="30"/>
      <c r="K522" s="30"/>
      <c r="L522" s="30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30"/>
      <c r="B523" s="5"/>
      <c r="C523" s="5"/>
      <c r="D523" s="30"/>
      <c r="E523" s="5"/>
      <c r="F523" s="30"/>
      <c r="G523" s="30"/>
      <c r="H523" s="30"/>
      <c r="I523" s="30"/>
      <c r="J523" s="30"/>
      <c r="K523" s="30"/>
      <c r="L523" s="30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30"/>
      <c r="B524" s="5"/>
      <c r="C524" s="5"/>
      <c r="D524" s="30"/>
      <c r="E524" s="5"/>
      <c r="F524" s="30"/>
      <c r="G524" s="30"/>
      <c r="H524" s="30"/>
      <c r="I524" s="30"/>
      <c r="J524" s="30"/>
      <c r="K524" s="30"/>
      <c r="L524" s="30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30"/>
      <c r="B525" s="5"/>
      <c r="C525" s="5"/>
      <c r="D525" s="30"/>
      <c r="E525" s="5"/>
      <c r="F525" s="30"/>
      <c r="G525" s="30"/>
      <c r="H525" s="30"/>
      <c r="I525" s="30"/>
      <c r="J525" s="30"/>
      <c r="K525" s="30"/>
      <c r="L525" s="30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30"/>
      <c r="B526" s="5"/>
      <c r="C526" s="5"/>
      <c r="D526" s="30"/>
      <c r="E526" s="5"/>
      <c r="F526" s="30"/>
      <c r="G526" s="30"/>
      <c r="H526" s="30"/>
      <c r="I526" s="30"/>
      <c r="J526" s="30"/>
      <c r="K526" s="30"/>
      <c r="L526" s="30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30"/>
      <c r="B527" s="5"/>
      <c r="C527" s="5"/>
      <c r="D527" s="30"/>
      <c r="E527" s="5"/>
      <c r="F527" s="30"/>
      <c r="G527" s="30"/>
      <c r="H527" s="30"/>
      <c r="I527" s="30"/>
      <c r="J527" s="30"/>
      <c r="K527" s="30"/>
      <c r="L527" s="30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30"/>
      <c r="B528" s="5"/>
      <c r="C528" s="5"/>
      <c r="D528" s="30"/>
      <c r="E528" s="5"/>
      <c r="F528" s="30"/>
      <c r="G528" s="30"/>
      <c r="H528" s="30"/>
      <c r="I528" s="30"/>
      <c r="J528" s="30"/>
      <c r="K528" s="30"/>
      <c r="L528" s="30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30"/>
      <c r="B529" s="5"/>
      <c r="C529" s="5"/>
      <c r="D529" s="30"/>
      <c r="E529" s="5"/>
      <c r="F529" s="30"/>
      <c r="G529" s="30"/>
      <c r="H529" s="30"/>
      <c r="I529" s="30"/>
      <c r="J529" s="30"/>
      <c r="K529" s="30"/>
      <c r="L529" s="30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30"/>
      <c r="B530" s="5"/>
      <c r="C530" s="5"/>
      <c r="D530" s="30"/>
      <c r="E530" s="5"/>
      <c r="F530" s="30"/>
      <c r="G530" s="30"/>
      <c r="H530" s="30"/>
      <c r="I530" s="30"/>
      <c r="J530" s="30"/>
      <c r="K530" s="30"/>
      <c r="L530" s="30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30"/>
      <c r="B531" s="5"/>
      <c r="C531" s="5"/>
      <c r="D531" s="30"/>
      <c r="E531" s="5"/>
      <c r="F531" s="30"/>
      <c r="G531" s="30"/>
      <c r="H531" s="30"/>
      <c r="I531" s="30"/>
      <c r="J531" s="30"/>
      <c r="K531" s="30"/>
      <c r="L531" s="30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30"/>
      <c r="B532" s="5"/>
      <c r="C532" s="5"/>
      <c r="D532" s="30"/>
      <c r="E532" s="5"/>
      <c r="F532" s="30"/>
      <c r="G532" s="30"/>
      <c r="H532" s="30"/>
      <c r="I532" s="30"/>
      <c r="J532" s="30"/>
      <c r="K532" s="30"/>
      <c r="L532" s="30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30"/>
      <c r="B533" s="5"/>
      <c r="C533" s="5"/>
      <c r="D533" s="30"/>
      <c r="E533" s="5"/>
      <c r="F533" s="30"/>
      <c r="G533" s="30"/>
      <c r="H533" s="30"/>
      <c r="I533" s="30"/>
      <c r="J533" s="30"/>
      <c r="K533" s="30"/>
      <c r="L533" s="30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30"/>
      <c r="B534" s="5"/>
      <c r="C534" s="5"/>
      <c r="D534" s="30"/>
      <c r="E534" s="5"/>
      <c r="F534" s="30"/>
      <c r="G534" s="30"/>
      <c r="H534" s="30"/>
      <c r="I534" s="30"/>
      <c r="J534" s="30"/>
      <c r="K534" s="30"/>
      <c r="L534" s="30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30"/>
      <c r="B535" s="5"/>
      <c r="C535" s="5"/>
      <c r="D535" s="30"/>
      <c r="E535" s="5"/>
      <c r="F535" s="30"/>
      <c r="G535" s="30"/>
      <c r="H535" s="30"/>
      <c r="I535" s="30"/>
      <c r="J535" s="30"/>
      <c r="K535" s="30"/>
      <c r="L535" s="30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30"/>
      <c r="B536" s="5"/>
      <c r="C536" s="5"/>
      <c r="D536" s="30"/>
      <c r="E536" s="5"/>
      <c r="F536" s="30"/>
      <c r="G536" s="30"/>
      <c r="H536" s="30"/>
      <c r="I536" s="30"/>
      <c r="J536" s="30"/>
      <c r="K536" s="30"/>
      <c r="L536" s="30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30"/>
      <c r="B537" s="5"/>
      <c r="C537" s="5"/>
      <c r="D537" s="30"/>
      <c r="E537" s="5"/>
      <c r="F537" s="30"/>
      <c r="G537" s="30"/>
      <c r="H537" s="30"/>
      <c r="I537" s="30"/>
      <c r="J537" s="30"/>
      <c r="K537" s="30"/>
      <c r="L537" s="30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30"/>
      <c r="B538" s="5"/>
      <c r="C538" s="5"/>
      <c r="D538" s="30"/>
      <c r="E538" s="5"/>
      <c r="F538" s="30"/>
      <c r="G538" s="30"/>
      <c r="H538" s="30"/>
      <c r="I538" s="30"/>
      <c r="J538" s="30"/>
      <c r="K538" s="30"/>
      <c r="L538" s="30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30"/>
      <c r="B539" s="5"/>
      <c r="C539" s="5"/>
      <c r="D539" s="30"/>
      <c r="E539" s="5"/>
      <c r="F539" s="30"/>
      <c r="G539" s="30"/>
      <c r="H539" s="30"/>
      <c r="I539" s="30"/>
      <c r="J539" s="30"/>
      <c r="K539" s="30"/>
      <c r="L539" s="30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30"/>
      <c r="B540" s="5"/>
      <c r="C540" s="5"/>
      <c r="D540" s="30"/>
      <c r="E540" s="5"/>
      <c r="F540" s="30"/>
      <c r="G540" s="30"/>
      <c r="H540" s="30"/>
      <c r="I540" s="30"/>
      <c r="J540" s="30"/>
      <c r="K540" s="30"/>
      <c r="L540" s="30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30"/>
      <c r="B541" s="5"/>
      <c r="C541" s="5"/>
      <c r="D541" s="30"/>
      <c r="E541" s="5"/>
      <c r="F541" s="30"/>
      <c r="G541" s="30"/>
      <c r="H541" s="30"/>
      <c r="I541" s="30"/>
      <c r="J541" s="30"/>
      <c r="K541" s="30"/>
      <c r="L541" s="30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30"/>
      <c r="B542" s="5"/>
      <c r="C542" s="5"/>
      <c r="D542" s="30"/>
      <c r="E542" s="5"/>
      <c r="F542" s="30"/>
      <c r="G542" s="30"/>
      <c r="H542" s="30"/>
      <c r="I542" s="30"/>
      <c r="J542" s="30"/>
      <c r="K542" s="30"/>
      <c r="L542" s="30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30"/>
      <c r="B543" s="5"/>
      <c r="C543" s="5"/>
      <c r="D543" s="30"/>
      <c r="E543" s="5"/>
      <c r="F543" s="30"/>
      <c r="G543" s="30"/>
      <c r="H543" s="30"/>
      <c r="I543" s="30"/>
      <c r="J543" s="30"/>
      <c r="K543" s="30"/>
      <c r="L543" s="30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30"/>
      <c r="B544" s="5"/>
      <c r="C544" s="5"/>
      <c r="D544" s="30"/>
      <c r="E544" s="5"/>
      <c r="F544" s="30"/>
      <c r="G544" s="30"/>
      <c r="H544" s="30"/>
      <c r="I544" s="30"/>
      <c r="J544" s="30"/>
      <c r="K544" s="30"/>
      <c r="L544" s="30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30"/>
      <c r="B545" s="5"/>
      <c r="C545" s="5"/>
      <c r="D545" s="30"/>
      <c r="E545" s="5"/>
      <c r="F545" s="30"/>
      <c r="G545" s="30"/>
      <c r="H545" s="30"/>
      <c r="I545" s="30"/>
      <c r="J545" s="30"/>
      <c r="K545" s="30"/>
      <c r="L545" s="30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30"/>
      <c r="B546" s="5"/>
      <c r="C546" s="5"/>
      <c r="D546" s="30"/>
      <c r="E546" s="5"/>
      <c r="F546" s="30"/>
      <c r="G546" s="30"/>
      <c r="H546" s="30"/>
      <c r="I546" s="30"/>
      <c r="J546" s="30"/>
      <c r="K546" s="30"/>
      <c r="L546" s="30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30"/>
      <c r="B547" s="5"/>
      <c r="C547" s="5"/>
      <c r="D547" s="30"/>
      <c r="E547" s="5"/>
      <c r="F547" s="30"/>
      <c r="G547" s="30"/>
      <c r="H547" s="30"/>
      <c r="I547" s="30"/>
      <c r="J547" s="30"/>
      <c r="K547" s="30"/>
      <c r="L547" s="30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30"/>
      <c r="B548" s="5"/>
      <c r="C548" s="5"/>
      <c r="D548" s="30"/>
      <c r="E548" s="5"/>
      <c r="F548" s="30"/>
      <c r="G548" s="30"/>
      <c r="H548" s="30"/>
      <c r="I548" s="30"/>
      <c r="J548" s="30"/>
      <c r="K548" s="30"/>
      <c r="L548" s="30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30"/>
      <c r="B549" s="5"/>
      <c r="C549" s="5"/>
      <c r="D549" s="30"/>
      <c r="E549" s="5"/>
      <c r="F549" s="30"/>
      <c r="G549" s="30"/>
      <c r="H549" s="30"/>
      <c r="I549" s="30"/>
      <c r="J549" s="30"/>
      <c r="K549" s="30"/>
      <c r="L549" s="30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30"/>
      <c r="B550" s="5"/>
      <c r="C550" s="5"/>
      <c r="D550" s="30"/>
      <c r="E550" s="5"/>
      <c r="F550" s="30"/>
      <c r="G550" s="30"/>
      <c r="H550" s="30"/>
      <c r="I550" s="30"/>
      <c r="J550" s="30"/>
      <c r="K550" s="30"/>
      <c r="L550" s="30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30"/>
      <c r="B551" s="5"/>
      <c r="C551" s="5"/>
      <c r="D551" s="30"/>
      <c r="E551" s="5"/>
      <c r="F551" s="30"/>
      <c r="G551" s="30"/>
      <c r="H551" s="30"/>
      <c r="I551" s="30"/>
      <c r="J551" s="30"/>
      <c r="K551" s="30"/>
      <c r="L551" s="30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30"/>
      <c r="B552" s="5"/>
      <c r="C552" s="5"/>
      <c r="D552" s="30"/>
      <c r="E552" s="5"/>
      <c r="F552" s="30"/>
      <c r="G552" s="30"/>
      <c r="H552" s="30"/>
      <c r="I552" s="30"/>
      <c r="J552" s="30"/>
      <c r="K552" s="30"/>
      <c r="L552" s="30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30"/>
      <c r="B553" s="5"/>
      <c r="C553" s="5"/>
      <c r="D553" s="30"/>
      <c r="E553" s="5"/>
      <c r="F553" s="30"/>
      <c r="G553" s="30"/>
      <c r="H553" s="30"/>
      <c r="I553" s="30"/>
      <c r="J553" s="30"/>
      <c r="K553" s="30"/>
      <c r="L553" s="30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30"/>
      <c r="B554" s="5"/>
      <c r="C554" s="5"/>
      <c r="D554" s="30"/>
      <c r="E554" s="5"/>
      <c r="F554" s="30"/>
      <c r="G554" s="30"/>
      <c r="H554" s="30"/>
      <c r="I554" s="30"/>
      <c r="J554" s="30"/>
      <c r="K554" s="30"/>
      <c r="L554" s="30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30"/>
      <c r="B555" s="5"/>
      <c r="C555" s="5"/>
      <c r="D555" s="30"/>
      <c r="E555" s="5"/>
      <c r="F555" s="30"/>
      <c r="G555" s="30"/>
      <c r="H555" s="30"/>
      <c r="I555" s="30"/>
      <c r="J555" s="30"/>
      <c r="K555" s="30"/>
      <c r="L555" s="30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30"/>
      <c r="B556" s="5"/>
      <c r="C556" s="5"/>
      <c r="D556" s="30"/>
      <c r="E556" s="5"/>
      <c r="F556" s="30"/>
      <c r="G556" s="30"/>
      <c r="H556" s="30"/>
      <c r="I556" s="30"/>
      <c r="J556" s="30"/>
      <c r="K556" s="30"/>
      <c r="L556" s="30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30"/>
      <c r="B557" s="5"/>
      <c r="C557" s="5"/>
      <c r="D557" s="30"/>
      <c r="E557" s="5"/>
      <c r="F557" s="30"/>
      <c r="G557" s="30"/>
      <c r="H557" s="30"/>
      <c r="I557" s="30"/>
      <c r="J557" s="30"/>
      <c r="K557" s="30"/>
      <c r="L557" s="30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30"/>
      <c r="B558" s="5"/>
      <c r="C558" s="5"/>
      <c r="D558" s="30"/>
      <c r="E558" s="5"/>
      <c r="F558" s="30"/>
      <c r="G558" s="30"/>
      <c r="H558" s="30"/>
      <c r="I558" s="30"/>
      <c r="J558" s="30"/>
      <c r="K558" s="30"/>
      <c r="L558" s="30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30"/>
      <c r="B559" s="5"/>
      <c r="C559" s="5"/>
      <c r="D559" s="30"/>
      <c r="E559" s="5"/>
      <c r="F559" s="30"/>
      <c r="G559" s="30"/>
      <c r="H559" s="30"/>
      <c r="I559" s="30"/>
      <c r="J559" s="30"/>
      <c r="K559" s="30"/>
      <c r="L559" s="30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30"/>
      <c r="B560" s="5"/>
      <c r="C560" s="5"/>
      <c r="D560" s="30"/>
      <c r="E560" s="5"/>
      <c r="F560" s="30"/>
      <c r="G560" s="30"/>
      <c r="H560" s="30"/>
      <c r="I560" s="30"/>
      <c r="J560" s="30"/>
      <c r="K560" s="30"/>
      <c r="L560" s="30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30"/>
      <c r="B561" s="5"/>
      <c r="C561" s="5"/>
      <c r="D561" s="30"/>
      <c r="E561" s="5"/>
      <c r="F561" s="30"/>
      <c r="G561" s="30"/>
      <c r="H561" s="30"/>
      <c r="I561" s="30"/>
      <c r="J561" s="30"/>
      <c r="K561" s="30"/>
      <c r="L561" s="30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30"/>
      <c r="B562" s="5"/>
      <c r="C562" s="5"/>
      <c r="D562" s="30"/>
      <c r="E562" s="5"/>
      <c r="F562" s="30"/>
      <c r="G562" s="30"/>
      <c r="H562" s="30"/>
      <c r="I562" s="30"/>
      <c r="J562" s="30"/>
      <c r="K562" s="30"/>
      <c r="L562" s="30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30"/>
      <c r="B563" s="5"/>
      <c r="C563" s="5"/>
      <c r="D563" s="30"/>
      <c r="E563" s="5"/>
      <c r="F563" s="30"/>
      <c r="G563" s="30"/>
      <c r="H563" s="30"/>
      <c r="I563" s="30"/>
      <c r="J563" s="30"/>
      <c r="K563" s="30"/>
      <c r="L563" s="30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30"/>
      <c r="B564" s="5"/>
      <c r="C564" s="5"/>
      <c r="D564" s="30"/>
      <c r="E564" s="5"/>
      <c r="F564" s="30"/>
      <c r="G564" s="30"/>
      <c r="H564" s="30"/>
      <c r="I564" s="30"/>
      <c r="J564" s="30"/>
      <c r="K564" s="30"/>
      <c r="L564" s="30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30"/>
      <c r="B565" s="5"/>
      <c r="C565" s="5"/>
      <c r="D565" s="30"/>
      <c r="E565" s="5"/>
      <c r="F565" s="30"/>
      <c r="G565" s="30"/>
      <c r="H565" s="30"/>
      <c r="I565" s="30"/>
      <c r="J565" s="30"/>
      <c r="K565" s="30"/>
      <c r="L565" s="30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30"/>
      <c r="B566" s="5"/>
      <c r="C566" s="5"/>
      <c r="D566" s="30"/>
      <c r="E566" s="5"/>
      <c r="F566" s="30"/>
      <c r="G566" s="30"/>
      <c r="H566" s="30"/>
      <c r="I566" s="30"/>
      <c r="J566" s="30"/>
      <c r="K566" s="30"/>
      <c r="L566" s="30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30"/>
      <c r="B567" s="5"/>
      <c r="C567" s="5"/>
      <c r="D567" s="30"/>
      <c r="E567" s="5"/>
      <c r="F567" s="30"/>
      <c r="G567" s="30"/>
      <c r="H567" s="30"/>
      <c r="I567" s="30"/>
      <c r="J567" s="30"/>
      <c r="K567" s="30"/>
      <c r="L567" s="30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30"/>
      <c r="B568" s="5"/>
      <c r="C568" s="5"/>
      <c r="D568" s="30"/>
      <c r="E568" s="5"/>
      <c r="F568" s="30"/>
      <c r="G568" s="30"/>
      <c r="H568" s="30"/>
      <c r="I568" s="30"/>
      <c r="J568" s="30"/>
      <c r="K568" s="30"/>
      <c r="L568" s="30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30"/>
      <c r="B569" s="5"/>
      <c r="C569" s="5"/>
      <c r="D569" s="30"/>
      <c r="E569" s="5"/>
      <c r="F569" s="30"/>
      <c r="G569" s="30"/>
      <c r="H569" s="30"/>
      <c r="I569" s="30"/>
      <c r="J569" s="30"/>
      <c r="K569" s="30"/>
      <c r="L569" s="30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30"/>
      <c r="B570" s="5"/>
      <c r="C570" s="5"/>
      <c r="D570" s="30"/>
      <c r="E570" s="5"/>
      <c r="F570" s="30"/>
      <c r="G570" s="30"/>
      <c r="H570" s="30"/>
      <c r="I570" s="30"/>
      <c r="J570" s="30"/>
      <c r="K570" s="30"/>
      <c r="L570" s="30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30"/>
      <c r="B571" s="5"/>
      <c r="C571" s="5"/>
      <c r="D571" s="30"/>
      <c r="E571" s="5"/>
      <c r="F571" s="30"/>
      <c r="G571" s="30"/>
      <c r="H571" s="30"/>
      <c r="I571" s="30"/>
      <c r="J571" s="30"/>
      <c r="K571" s="30"/>
      <c r="L571" s="30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30"/>
      <c r="B572" s="5"/>
      <c r="C572" s="5"/>
      <c r="D572" s="30"/>
      <c r="E572" s="5"/>
      <c r="F572" s="30"/>
      <c r="G572" s="30"/>
      <c r="H572" s="30"/>
      <c r="I572" s="30"/>
      <c r="J572" s="30"/>
      <c r="K572" s="30"/>
      <c r="L572" s="30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30"/>
      <c r="B573" s="5"/>
      <c r="C573" s="5"/>
      <c r="D573" s="30"/>
      <c r="E573" s="5"/>
      <c r="F573" s="30"/>
      <c r="G573" s="30"/>
      <c r="H573" s="30"/>
      <c r="I573" s="30"/>
      <c r="J573" s="30"/>
      <c r="K573" s="30"/>
      <c r="L573" s="30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30"/>
      <c r="B574" s="5"/>
      <c r="C574" s="5"/>
      <c r="D574" s="30"/>
      <c r="E574" s="5"/>
      <c r="F574" s="30"/>
      <c r="G574" s="30"/>
      <c r="H574" s="30"/>
      <c r="I574" s="30"/>
      <c r="J574" s="30"/>
      <c r="K574" s="30"/>
      <c r="L574" s="30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30"/>
      <c r="B575" s="5"/>
      <c r="C575" s="5"/>
      <c r="D575" s="30"/>
      <c r="E575" s="5"/>
      <c r="F575" s="30"/>
      <c r="G575" s="30"/>
      <c r="H575" s="30"/>
      <c r="I575" s="30"/>
      <c r="J575" s="30"/>
      <c r="K575" s="30"/>
      <c r="L575" s="30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30"/>
      <c r="B576" s="5"/>
      <c r="C576" s="5"/>
      <c r="D576" s="30"/>
      <c r="E576" s="5"/>
      <c r="F576" s="30"/>
      <c r="G576" s="30"/>
      <c r="H576" s="30"/>
      <c r="I576" s="30"/>
      <c r="J576" s="30"/>
      <c r="K576" s="30"/>
      <c r="L576" s="30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30"/>
      <c r="B577" s="5"/>
      <c r="C577" s="5"/>
      <c r="D577" s="30"/>
      <c r="E577" s="5"/>
      <c r="F577" s="30"/>
      <c r="G577" s="30"/>
      <c r="H577" s="30"/>
      <c r="I577" s="30"/>
      <c r="J577" s="30"/>
      <c r="K577" s="30"/>
      <c r="L577" s="30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30"/>
      <c r="B578" s="5"/>
      <c r="C578" s="5"/>
      <c r="D578" s="30"/>
      <c r="E578" s="5"/>
      <c r="F578" s="30"/>
      <c r="G578" s="30"/>
      <c r="H578" s="30"/>
      <c r="I578" s="30"/>
      <c r="J578" s="30"/>
      <c r="K578" s="30"/>
      <c r="L578" s="30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30"/>
      <c r="B579" s="5"/>
      <c r="C579" s="5"/>
      <c r="D579" s="30"/>
      <c r="E579" s="5"/>
      <c r="F579" s="30"/>
      <c r="G579" s="30"/>
      <c r="H579" s="30"/>
      <c r="I579" s="30"/>
      <c r="J579" s="30"/>
      <c r="K579" s="30"/>
      <c r="L579" s="30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30"/>
      <c r="B580" s="5"/>
      <c r="C580" s="5"/>
      <c r="D580" s="30"/>
      <c r="E580" s="5"/>
      <c r="F580" s="30"/>
      <c r="G580" s="30"/>
      <c r="H580" s="30"/>
      <c r="I580" s="30"/>
      <c r="J580" s="30"/>
      <c r="K580" s="30"/>
      <c r="L580" s="30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30"/>
      <c r="B581" s="5"/>
      <c r="C581" s="5"/>
      <c r="D581" s="30"/>
      <c r="E581" s="5"/>
      <c r="F581" s="30"/>
      <c r="G581" s="30"/>
      <c r="H581" s="30"/>
      <c r="I581" s="30"/>
      <c r="J581" s="30"/>
      <c r="K581" s="30"/>
      <c r="L581" s="30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30"/>
      <c r="B582" s="5"/>
      <c r="C582" s="5"/>
      <c r="D582" s="30"/>
      <c r="E582" s="5"/>
      <c r="F582" s="30"/>
      <c r="G582" s="30"/>
      <c r="H582" s="30"/>
      <c r="I582" s="30"/>
      <c r="J582" s="30"/>
      <c r="K582" s="30"/>
      <c r="L582" s="30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30"/>
      <c r="B583" s="5"/>
      <c r="C583" s="5"/>
      <c r="D583" s="30"/>
      <c r="E583" s="5"/>
      <c r="F583" s="30"/>
      <c r="G583" s="30"/>
      <c r="H583" s="30"/>
      <c r="I583" s="30"/>
      <c r="J583" s="30"/>
      <c r="K583" s="30"/>
      <c r="L583" s="30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30"/>
      <c r="B584" s="5"/>
      <c r="C584" s="5"/>
      <c r="D584" s="30"/>
      <c r="E584" s="5"/>
      <c r="F584" s="30"/>
      <c r="G584" s="30"/>
      <c r="H584" s="30"/>
      <c r="I584" s="30"/>
      <c r="J584" s="30"/>
      <c r="K584" s="30"/>
      <c r="L584" s="30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30"/>
      <c r="B585" s="5"/>
      <c r="C585" s="5"/>
      <c r="D585" s="30"/>
      <c r="E585" s="5"/>
      <c r="F585" s="30"/>
      <c r="G585" s="30"/>
      <c r="H585" s="30"/>
      <c r="I585" s="30"/>
      <c r="J585" s="30"/>
      <c r="K585" s="30"/>
      <c r="L585" s="30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30"/>
      <c r="B586" s="5"/>
      <c r="C586" s="5"/>
      <c r="D586" s="30"/>
      <c r="E586" s="5"/>
      <c r="F586" s="30"/>
      <c r="G586" s="30"/>
      <c r="H586" s="30"/>
      <c r="I586" s="30"/>
      <c r="J586" s="30"/>
      <c r="K586" s="30"/>
      <c r="L586" s="30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30"/>
      <c r="B587" s="5"/>
      <c r="C587" s="5"/>
      <c r="D587" s="30"/>
      <c r="E587" s="5"/>
      <c r="F587" s="30"/>
      <c r="G587" s="30"/>
      <c r="H587" s="30"/>
      <c r="I587" s="30"/>
      <c r="J587" s="30"/>
      <c r="K587" s="30"/>
      <c r="L587" s="30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30"/>
      <c r="B588" s="5"/>
      <c r="C588" s="5"/>
      <c r="D588" s="30"/>
      <c r="E588" s="5"/>
      <c r="F588" s="30"/>
      <c r="G588" s="30"/>
      <c r="H588" s="30"/>
      <c r="I588" s="30"/>
      <c r="J588" s="30"/>
      <c r="K588" s="30"/>
      <c r="L588" s="30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30"/>
      <c r="B589" s="5"/>
      <c r="C589" s="5"/>
      <c r="D589" s="30"/>
      <c r="E589" s="5"/>
      <c r="F589" s="30"/>
      <c r="G589" s="30"/>
      <c r="H589" s="30"/>
      <c r="I589" s="30"/>
      <c r="J589" s="30"/>
      <c r="K589" s="30"/>
      <c r="L589" s="30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30"/>
      <c r="B590" s="5"/>
      <c r="C590" s="5"/>
      <c r="D590" s="30"/>
      <c r="E590" s="5"/>
      <c r="F590" s="30"/>
      <c r="G590" s="30"/>
      <c r="H590" s="30"/>
      <c r="I590" s="30"/>
      <c r="J590" s="30"/>
      <c r="K590" s="30"/>
      <c r="L590" s="30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30"/>
      <c r="B591" s="5"/>
      <c r="C591" s="5"/>
      <c r="D591" s="30"/>
      <c r="E591" s="5"/>
      <c r="F591" s="30"/>
      <c r="G591" s="30"/>
      <c r="H591" s="30"/>
      <c r="I591" s="30"/>
      <c r="J591" s="30"/>
      <c r="K591" s="30"/>
      <c r="L591" s="30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30"/>
      <c r="B592" s="5"/>
      <c r="C592" s="5"/>
      <c r="D592" s="30"/>
      <c r="E592" s="5"/>
      <c r="F592" s="30"/>
      <c r="G592" s="30"/>
      <c r="H592" s="30"/>
      <c r="I592" s="30"/>
      <c r="J592" s="30"/>
      <c r="K592" s="30"/>
      <c r="L592" s="30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30"/>
      <c r="B593" s="5"/>
      <c r="C593" s="5"/>
      <c r="D593" s="30"/>
      <c r="E593" s="5"/>
      <c r="F593" s="30"/>
      <c r="G593" s="30"/>
      <c r="H593" s="30"/>
      <c r="I593" s="30"/>
      <c r="J593" s="30"/>
      <c r="K593" s="30"/>
      <c r="L593" s="30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30"/>
      <c r="B594" s="5"/>
      <c r="C594" s="5"/>
      <c r="D594" s="30"/>
      <c r="E594" s="5"/>
      <c r="F594" s="30"/>
      <c r="G594" s="30"/>
      <c r="H594" s="30"/>
      <c r="I594" s="30"/>
      <c r="J594" s="30"/>
      <c r="K594" s="30"/>
      <c r="L594" s="30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30"/>
      <c r="B595" s="5"/>
      <c r="C595" s="5"/>
      <c r="D595" s="30"/>
      <c r="E595" s="5"/>
      <c r="F595" s="30"/>
      <c r="G595" s="30"/>
      <c r="H595" s="30"/>
      <c r="I595" s="30"/>
      <c r="J595" s="30"/>
      <c r="K595" s="30"/>
      <c r="L595" s="30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30"/>
      <c r="B596" s="5"/>
      <c r="C596" s="5"/>
      <c r="D596" s="30"/>
      <c r="E596" s="5"/>
      <c r="F596" s="30"/>
      <c r="G596" s="30"/>
      <c r="H596" s="30"/>
      <c r="I596" s="30"/>
      <c r="J596" s="30"/>
      <c r="K596" s="30"/>
      <c r="L596" s="30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30"/>
      <c r="B597" s="5"/>
      <c r="C597" s="5"/>
      <c r="D597" s="30"/>
      <c r="E597" s="5"/>
      <c r="F597" s="30"/>
      <c r="G597" s="30"/>
      <c r="H597" s="30"/>
      <c r="I597" s="30"/>
      <c r="J597" s="30"/>
      <c r="K597" s="30"/>
      <c r="L597" s="30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30"/>
      <c r="B598" s="5"/>
      <c r="C598" s="5"/>
      <c r="D598" s="30"/>
      <c r="E598" s="5"/>
      <c r="F598" s="30"/>
      <c r="G598" s="30"/>
      <c r="H598" s="30"/>
      <c r="I598" s="30"/>
      <c r="J598" s="30"/>
      <c r="K598" s="30"/>
      <c r="L598" s="30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30"/>
      <c r="B599" s="5"/>
      <c r="C599" s="5"/>
      <c r="D599" s="30"/>
      <c r="E599" s="5"/>
      <c r="F599" s="30"/>
      <c r="G599" s="30"/>
      <c r="H599" s="30"/>
      <c r="I599" s="30"/>
      <c r="J599" s="30"/>
      <c r="K599" s="30"/>
      <c r="L599" s="30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30"/>
      <c r="B600" s="5"/>
      <c r="C600" s="5"/>
      <c r="D600" s="30"/>
      <c r="E600" s="5"/>
      <c r="F600" s="30"/>
      <c r="G600" s="30"/>
      <c r="H600" s="30"/>
      <c r="I600" s="30"/>
      <c r="J600" s="30"/>
      <c r="K600" s="30"/>
      <c r="L600" s="30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30"/>
      <c r="B601" s="5"/>
      <c r="C601" s="5"/>
      <c r="D601" s="30"/>
      <c r="E601" s="5"/>
      <c r="F601" s="30"/>
      <c r="G601" s="30"/>
      <c r="H601" s="30"/>
      <c r="I601" s="30"/>
      <c r="J601" s="30"/>
      <c r="K601" s="30"/>
      <c r="L601" s="30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30"/>
      <c r="B602" s="5"/>
      <c r="C602" s="5"/>
      <c r="D602" s="30"/>
      <c r="E602" s="5"/>
      <c r="F602" s="30"/>
      <c r="G602" s="30"/>
      <c r="H602" s="30"/>
      <c r="I602" s="30"/>
      <c r="J602" s="30"/>
      <c r="K602" s="30"/>
      <c r="L602" s="30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30"/>
      <c r="B603" s="5"/>
      <c r="C603" s="5"/>
      <c r="D603" s="30"/>
      <c r="E603" s="5"/>
      <c r="F603" s="30"/>
      <c r="G603" s="30"/>
      <c r="H603" s="30"/>
      <c r="I603" s="30"/>
      <c r="J603" s="30"/>
      <c r="K603" s="30"/>
      <c r="L603" s="30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30"/>
      <c r="B604" s="5"/>
      <c r="C604" s="5"/>
      <c r="D604" s="30"/>
      <c r="E604" s="5"/>
      <c r="F604" s="30"/>
      <c r="G604" s="30"/>
      <c r="H604" s="30"/>
      <c r="I604" s="30"/>
      <c r="J604" s="30"/>
      <c r="K604" s="30"/>
      <c r="L604" s="30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30"/>
      <c r="B605" s="5"/>
      <c r="C605" s="5"/>
      <c r="D605" s="30"/>
      <c r="E605" s="5"/>
      <c r="F605" s="30"/>
      <c r="G605" s="30"/>
      <c r="H605" s="30"/>
      <c r="I605" s="30"/>
      <c r="J605" s="30"/>
      <c r="K605" s="30"/>
      <c r="L605" s="30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30"/>
      <c r="B606" s="5"/>
      <c r="C606" s="5"/>
      <c r="D606" s="30"/>
      <c r="E606" s="5"/>
      <c r="F606" s="30"/>
      <c r="G606" s="30"/>
      <c r="H606" s="30"/>
      <c r="I606" s="30"/>
      <c r="J606" s="30"/>
      <c r="K606" s="30"/>
      <c r="L606" s="30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30"/>
      <c r="B607" s="5"/>
      <c r="C607" s="5"/>
      <c r="D607" s="30"/>
      <c r="E607" s="5"/>
      <c r="F607" s="30"/>
      <c r="G607" s="30"/>
      <c r="H607" s="30"/>
      <c r="I607" s="30"/>
      <c r="J607" s="30"/>
      <c r="K607" s="30"/>
      <c r="L607" s="30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30"/>
      <c r="B608" s="5"/>
      <c r="C608" s="5"/>
      <c r="D608" s="30"/>
      <c r="E608" s="5"/>
      <c r="F608" s="30"/>
      <c r="G608" s="30"/>
      <c r="H608" s="30"/>
      <c r="I608" s="30"/>
      <c r="J608" s="30"/>
      <c r="K608" s="30"/>
      <c r="L608" s="30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30"/>
      <c r="B609" s="5"/>
      <c r="C609" s="5"/>
      <c r="D609" s="30"/>
      <c r="E609" s="5"/>
      <c r="F609" s="30"/>
      <c r="G609" s="30"/>
      <c r="H609" s="30"/>
      <c r="I609" s="30"/>
      <c r="J609" s="30"/>
      <c r="K609" s="30"/>
      <c r="L609" s="30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30"/>
      <c r="B610" s="5"/>
      <c r="C610" s="5"/>
      <c r="D610" s="30"/>
      <c r="E610" s="5"/>
      <c r="F610" s="30"/>
      <c r="G610" s="30"/>
      <c r="H610" s="30"/>
      <c r="I610" s="30"/>
      <c r="J610" s="30"/>
      <c r="K610" s="30"/>
      <c r="L610" s="30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30"/>
      <c r="B611" s="5"/>
      <c r="C611" s="5"/>
      <c r="D611" s="30"/>
      <c r="E611" s="5"/>
      <c r="F611" s="30"/>
      <c r="G611" s="30"/>
      <c r="H611" s="30"/>
      <c r="I611" s="30"/>
      <c r="J611" s="30"/>
      <c r="K611" s="30"/>
      <c r="L611" s="30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30"/>
      <c r="B612" s="5"/>
      <c r="C612" s="5"/>
      <c r="D612" s="30"/>
      <c r="E612" s="5"/>
      <c r="F612" s="30"/>
      <c r="G612" s="30"/>
      <c r="H612" s="30"/>
      <c r="I612" s="30"/>
      <c r="J612" s="30"/>
      <c r="K612" s="30"/>
      <c r="L612" s="30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30"/>
      <c r="B613" s="5"/>
      <c r="C613" s="5"/>
      <c r="D613" s="30"/>
      <c r="E613" s="5"/>
      <c r="F613" s="30"/>
      <c r="G613" s="30"/>
      <c r="H613" s="30"/>
      <c r="I613" s="30"/>
      <c r="J613" s="30"/>
      <c r="K613" s="30"/>
      <c r="L613" s="30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30"/>
      <c r="B614" s="5"/>
      <c r="C614" s="5"/>
      <c r="D614" s="30"/>
      <c r="E614" s="5"/>
      <c r="F614" s="30"/>
      <c r="G614" s="30"/>
      <c r="H614" s="30"/>
      <c r="I614" s="30"/>
      <c r="J614" s="30"/>
      <c r="K614" s="30"/>
      <c r="L614" s="30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30"/>
      <c r="B615" s="5"/>
      <c r="C615" s="5"/>
      <c r="D615" s="30"/>
      <c r="E615" s="5"/>
      <c r="F615" s="30"/>
      <c r="G615" s="30"/>
      <c r="H615" s="30"/>
      <c r="I615" s="30"/>
      <c r="J615" s="30"/>
      <c r="K615" s="30"/>
      <c r="L615" s="30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30"/>
      <c r="B616" s="5"/>
      <c r="C616" s="5"/>
      <c r="D616" s="30"/>
      <c r="E616" s="5"/>
      <c r="F616" s="30"/>
      <c r="G616" s="30"/>
      <c r="H616" s="30"/>
      <c r="I616" s="30"/>
      <c r="J616" s="30"/>
      <c r="K616" s="30"/>
      <c r="L616" s="30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30"/>
      <c r="B617" s="5"/>
      <c r="C617" s="5"/>
      <c r="D617" s="30"/>
      <c r="E617" s="5"/>
      <c r="F617" s="30"/>
      <c r="G617" s="30"/>
      <c r="H617" s="30"/>
      <c r="I617" s="30"/>
      <c r="J617" s="30"/>
      <c r="K617" s="30"/>
      <c r="L617" s="30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30"/>
      <c r="B618" s="5"/>
      <c r="C618" s="5"/>
      <c r="D618" s="30"/>
      <c r="E618" s="5"/>
      <c r="F618" s="30"/>
      <c r="G618" s="30"/>
      <c r="H618" s="30"/>
      <c r="I618" s="30"/>
      <c r="J618" s="30"/>
      <c r="K618" s="30"/>
      <c r="L618" s="30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30"/>
      <c r="B619" s="5"/>
      <c r="C619" s="5"/>
      <c r="D619" s="30"/>
      <c r="E619" s="5"/>
      <c r="F619" s="30"/>
      <c r="G619" s="30"/>
      <c r="H619" s="30"/>
      <c r="I619" s="30"/>
      <c r="J619" s="30"/>
      <c r="K619" s="30"/>
      <c r="L619" s="30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30"/>
      <c r="B620" s="5"/>
      <c r="C620" s="5"/>
      <c r="D620" s="30"/>
      <c r="E620" s="5"/>
      <c r="F620" s="30"/>
      <c r="G620" s="30"/>
      <c r="H620" s="30"/>
      <c r="I620" s="30"/>
      <c r="J620" s="30"/>
      <c r="K620" s="30"/>
      <c r="L620" s="30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30"/>
      <c r="B621" s="5"/>
      <c r="C621" s="5"/>
      <c r="D621" s="30"/>
      <c r="E621" s="5"/>
      <c r="F621" s="30"/>
      <c r="G621" s="30"/>
      <c r="H621" s="30"/>
      <c r="I621" s="30"/>
      <c r="J621" s="30"/>
      <c r="K621" s="30"/>
      <c r="L621" s="30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30"/>
      <c r="B622" s="5"/>
      <c r="C622" s="5"/>
      <c r="D622" s="30"/>
      <c r="E622" s="5"/>
      <c r="F622" s="30"/>
      <c r="G622" s="30"/>
      <c r="H622" s="30"/>
      <c r="I622" s="30"/>
      <c r="J622" s="30"/>
      <c r="K622" s="30"/>
      <c r="L622" s="30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30"/>
      <c r="B623" s="5"/>
      <c r="C623" s="5"/>
      <c r="D623" s="30"/>
      <c r="E623" s="5"/>
      <c r="F623" s="30"/>
      <c r="G623" s="30"/>
      <c r="H623" s="30"/>
      <c r="I623" s="30"/>
      <c r="J623" s="30"/>
      <c r="K623" s="30"/>
      <c r="L623" s="30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30"/>
      <c r="B624" s="5"/>
      <c r="C624" s="5"/>
      <c r="D624" s="30"/>
      <c r="E624" s="5"/>
      <c r="F624" s="30"/>
      <c r="G624" s="30"/>
      <c r="H624" s="30"/>
      <c r="I624" s="30"/>
      <c r="J624" s="30"/>
      <c r="K624" s="30"/>
      <c r="L624" s="30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30"/>
      <c r="B625" s="5"/>
      <c r="C625" s="5"/>
      <c r="D625" s="30"/>
      <c r="E625" s="5"/>
      <c r="F625" s="30"/>
      <c r="G625" s="30"/>
      <c r="H625" s="30"/>
      <c r="I625" s="30"/>
      <c r="J625" s="30"/>
      <c r="K625" s="30"/>
      <c r="L625" s="30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30"/>
      <c r="B626" s="5"/>
      <c r="C626" s="5"/>
      <c r="D626" s="30"/>
      <c r="E626" s="5"/>
      <c r="F626" s="30"/>
      <c r="G626" s="30"/>
      <c r="H626" s="30"/>
      <c r="I626" s="30"/>
      <c r="J626" s="30"/>
      <c r="K626" s="30"/>
      <c r="L626" s="30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30"/>
      <c r="B627" s="5"/>
      <c r="C627" s="5"/>
      <c r="D627" s="30"/>
      <c r="E627" s="5"/>
      <c r="F627" s="30"/>
      <c r="G627" s="30"/>
      <c r="H627" s="30"/>
      <c r="I627" s="30"/>
      <c r="J627" s="30"/>
      <c r="K627" s="30"/>
      <c r="L627" s="30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30"/>
      <c r="B628" s="5"/>
      <c r="C628" s="5"/>
      <c r="D628" s="30"/>
      <c r="E628" s="5"/>
      <c r="F628" s="30"/>
      <c r="G628" s="30"/>
      <c r="H628" s="30"/>
      <c r="I628" s="30"/>
      <c r="J628" s="30"/>
      <c r="K628" s="30"/>
      <c r="L628" s="30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30"/>
      <c r="B629" s="5"/>
      <c r="C629" s="5"/>
      <c r="D629" s="30"/>
      <c r="E629" s="5"/>
      <c r="F629" s="30"/>
      <c r="G629" s="30"/>
      <c r="H629" s="30"/>
      <c r="I629" s="30"/>
      <c r="J629" s="30"/>
      <c r="K629" s="30"/>
      <c r="L629" s="30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30"/>
      <c r="B630" s="5"/>
      <c r="C630" s="5"/>
      <c r="D630" s="30"/>
      <c r="E630" s="5"/>
      <c r="F630" s="30"/>
      <c r="G630" s="30"/>
      <c r="H630" s="30"/>
      <c r="I630" s="30"/>
      <c r="J630" s="30"/>
      <c r="K630" s="30"/>
      <c r="L630" s="30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30"/>
      <c r="B631" s="5"/>
      <c r="C631" s="5"/>
      <c r="D631" s="30"/>
      <c r="E631" s="5"/>
      <c r="F631" s="30"/>
      <c r="G631" s="30"/>
      <c r="H631" s="30"/>
      <c r="I631" s="30"/>
      <c r="J631" s="30"/>
      <c r="K631" s="30"/>
      <c r="L631" s="30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30"/>
      <c r="B632" s="5"/>
      <c r="C632" s="5"/>
      <c r="D632" s="30"/>
      <c r="E632" s="5"/>
      <c r="F632" s="30"/>
      <c r="G632" s="30"/>
      <c r="H632" s="30"/>
      <c r="I632" s="30"/>
      <c r="J632" s="30"/>
      <c r="K632" s="30"/>
      <c r="L632" s="30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30"/>
      <c r="B633" s="5"/>
      <c r="C633" s="5"/>
      <c r="D633" s="30"/>
      <c r="E633" s="5"/>
      <c r="F633" s="30"/>
      <c r="G633" s="30"/>
      <c r="H633" s="30"/>
      <c r="I633" s="30"/>
      <c r="J633" s="30"/>
      <c r="K633" s="30"/>
      <c r="L633" s="30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30"/>
      <c r="B634" s="5"/>
      <c r="C634" s="5"/>
      <c r="D634" s="30"/>
      <c r="E634" s="5"/>
      <c r="F634" s="30"/>
      <c r="G634" s="30"/>
      <c r="H634" s="30"/>
      <c r="I634" s="30"/>
      <c r="J634" s="30"/>
      <c r="K634" s="30"/>
      <c r="L634" s="30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30"/>
      <c r="B635" s="5"/>
      <c r="C635" s="5"/>
      <c r="D635" s="30"/>
      <c r="E635" s="5"/>
      <c r="F635" s="30"/>
      <c r="G635" s="30"/>
      <c r="H635" s="30"/>
      <c r="I635" s="30"/>
      <c r="J635" s="30"/>
      <c r="K635" s="30"/>
      <c r="L635" s="30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30"/>
      <c r="B636" s="5"/>
      <c r="C636" s="5"/>
      <c r="D636" s="30"/>
      <c r="E636" s="5"/>
      <c r="F636" s="30"/>
      <c r="G636" s="30"/>
      <c r="H636" s="30"/>
      <c r="I636" s="30"/>
      <c r="J636" s="30"/>
      <c r="K636" s="30"/>
      <c r="L636" s="30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30"/>
      <c r="B637" s="5"/>
      <c r="C637" s="5"/>
      <c r="D637" s="30"/>
      <c r="E637" s="5"/>
      <c r="F637" s="30"/>
      <c r="G637" s="30"/>
      <c r="H637" s="30"/>
      <c r="I637" s="30"/>
      <c r="J637" s="30"/>
      <c r="K637" s="30"/>
      <c r="L637" s="30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30"/>
      <c r="B638" s="5"/>
      <c r="C638" s="5"/>
      <c r="D638" s="30"/>
      <c r="E638" s="5"/>
      <c r="F638" s="30"/>
      <c r="G638" s="30"/>
      <c r="H638" s="30"/>
      <c r="I638" s="30"/>
      <c r="J638" s="30"/>
      <c r="K638" s="30"/>
      <c r="L638" s="30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30"/>
      <c r="B639" s="5"/>
      <c r="C639" s="5"/>
      <c r="D639" s="30"/>
      <c r="E639" s="5"/>
      <c r="F639" s="30"/>
      <c r="G639" s="30"/>
      <c r="H639" s="30"/>
      <c r="I639" s="30"/>
      <c r="J639" s="30"/>
      <c r="K639" s="30"/>
      <c r="L639" s="30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30"/>
      <c r="B640" s="5"/>
      <c r="C640" s="5"/>
      <c r="D640" s="30"/>
      <c r="E640" s="5"/>
      <c r="F640" s="30"/>
      <c r="G640" s="30"/>
      <c r="H640" s="30"/>
      <c r="I640" s="30"/>
      <c r="J640" s="30"/>
      <c r="K640" s="30"/>
      <c r="L640" s="30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30"/>
      <c r="B641" s="5"/>
      <c r="C641" s="5"/>
      <c r="D641" s="30"/>
      <c r="E641" s="5"/>
      <c r="F641" s="30"/>
      <c r="G641" s="30"/>
      <c r="H641" s="30"/>
      <c r="I641" s="30"/>
      <c r="J641" s="30"/>
      <c r="K641" s="30"/>
      <c r="L641" s="30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30"/>
      <c r="B642" s="5"/>
      <c r="C642" s="5"/>
      <c r="D642" s="30"/>
      <c r="E642" s="5"/>
      <c r="F642" s="30"/>
      <c r="G642" s="30"/>
      <c r="H642" s="30"/>
      <c r="I642" s="30"/>
      <c r="J642" s="30"/>
      <c r="K642" s="30"/>
      <c r="L642" s="30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30"/>
      <c r="B643" s="5"/>
      <c r="C643" s="5"/>
      <c r="D643" s="30"/>
      <c r="E643" s="5"/>
      <c r="F643" s="30"/>
      <c r="G643" s="30"/>
      <c r="H643" s="30"/>
      <c r="I643" s="30"/>
      <c r="J643" s="30"/>
      <c r="K643" s="30"/>
      <c r="L643" s="30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30"/>
      <c r="B644" s="5"/>
      <c r="C644" s="5"/>
      <c r="D644" s="30"/>
      <c r="E644" s="5"/>
      <c r="F644" s="30"/>
      <c r="G644" s="30"/>
      <c r="H644" s="30"/>
      <c r="I644" s="30"/>
      <c r="J644" s="30"/>
      <c r="K644" s="30"/>
      <c r="L644" s="30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30"/>
      <c r="B645" s="5"/>
      <c r="C645" s="5"/>
      <c r="D645" s="30"/>
      <c r="E645" s="5"/>
      <c r="F645" s="30"/>
      <c r="G645" s="30"/>
      <c r="H645" s="30"/>
      <c r="I645" s="30"/>
      <c r="J645" s="30"/>
      <c r="K645" s="30"/>
      <c r="L645" s="30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30"/>
      <c r="B646" s="5"/>
      <c r="C646" s="5"/>
      <c r="D646" s="30"/>
      <c r="E646" s="5"/>
      <c r="F646" s="30"/>
      <c r="G646" s="30"/>
      <c r="H646" s="30"/>
      <c r="I646" s="30"/>
      <c r="J646" s="30"/>
      <c r="K646" s="30"/>
      <c r="L646" s="30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30"/>
      <c r="B647" s="5"/>
      <c r="C647" s="5"/>
      <c r="D647" s="30"/>
      <c r="E647" s="5"/>
      <c r="F647" s="30"/>
      <c r="G647" s="30"/>
      <c r="H647" s="30"/>
      <c r="I647" s="30"/>
      <c r="J647" s="30"/>
      <c r="K647" s="30"/>
      <c r="L647" s="30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30"/>
      <c r="B648" s="5"/>
      <c r="C648" s="5"/>
      <c r="D648" s="30"/>
      <c r="E648" s="5"/>
      <c r="F648" s="30"/>
      <c r="G648" s="30"/>
      <c r="H648" s="30"/>
      <c r="I648" s="30"/>
      <c r="J648" s="30"/>
      <c r="K648" s="30"/>
      <c r="L648" s="30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30"/>
      <c r="B649" s="5"/>
      <c r="C649" s="5"/>
      <c r="D649" s="30"/>
      <c r="E649" s="5"/>
      <c r="F649" s="30"/>
      <c r="G649" s="30"/>
      <c r="H649" s="30"/>
      <c r="I649" s="30"/>
      <c r="J649" s="30"/>
      <c r="K649" s="30"/>
      <c r="L649" s="30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30"/>
      <c r="B650" s="5"/>
      <c r="C650" s="5"/>
      <c r="D650" s="30"/>
      <c r="E650" s="5"/>
      <c r="F650" s="30"/>
      <c r="G650" s="30"/>
      <c r="H650" s="30"/>
      <c r="I650" s="30"/>
      <c r="J650" s="30"/>
      <c r="K650" s="30"/>
      <c r="L650" s="30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30"/>
      <c r="B651" s="5"/>
      <c r="C651" s="5"/>
      <c r="D651" s="30"/>
      <c r="E651" s="5"/>
      <c r="F651" s="30"/>
      <c r="G651" s="30"/>
      <c r="H651" s="30"/>
      <c r="I651" s="30"/>
      <c r="J651" s="30"/>
      <c r="K651" s="30"/>
      <c r="L651" s="30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30"/>
      <c r="B652" s="5"/>
      <c r="C652" s="5"/>
      <c r="D652" s="30"/>
      <c r="E652" s="5"/>
      <c r="F652" s="30"/>
      <c r="G652" s="30"/>
      <c r="H652" s="30"/>
      <c r="I652" s="30"/>
      <c r="J652" s="30"/>
      <c r="K652" s="30"/>
      <c r="L652" s="30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30"/>
      <c r="B653" s="5"/>
      <c r="C653" s="5"/>
      <c r="D653" s="30"/>
      <c r="E653" s="5"/>
      <c r="F653" s="30"/>
      <c r="G653" s="30"/>
      <c r="H653" s="30"/>
      <c r="I653" s="30"/>
      <c r="J653" s="30"/>
      <c r="K653" s="30"/>
      <c r="L653" s="30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30"/>
      <c r="B654" s="5"/>
      <c r="C654" s="5"/>
      <c r="D654" s="30"/>
      <c r="E654" s="5"/>
      <c r="F654" s="30"/>
      <c r="G654" s="30"/>
      <c r="H654" s="30"/>
      <c r="I654" s="30"/>
      <c r="J654" s="30"/>
      <c r="K654" s="30"/>
      <c r="L654" s="30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30"/>
      <c r="B655" s="5"/>
      <c r="C655" s="5"/>
      <c r="D655" s="30"/>
      <c r="E655" s="5"/>
      <c r="F655" s="30"/>
      <c r="G655" s="30"/>
      <c r="H655" s="30"/>
      <c r="I655" s="30"/>
      <c r="J655" s="30"/>
      <c r="K655" s="30"/>
      <c r="L655" s="30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30"/>
      <c r="B656" s="5"/>
      <c r="C656" s="5"/>
      <c r="D656" s="30"/>
      <c r="E656" s="5"/>
      <c r="F656" s="30"/>
      <c r="G656" s="30"/>
      <c r="H656" s="30"/>
      <c r="I656" s="30"/>
      <c r="J656" s="30"/>
      <c r="K656" s="30"/>
      <c r="L656" s="30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30"/>
      <c r="B657" s="5"/>
      <c r="C657" s="5"/>
      <c r="D657" s="30"/>
      <c r="E657" s="5"/>
      <c r="F657" s="30"/>
      <c r="G657" s="30"/>
      <c r="H657" s="30"/>
      <c r="I657" s="30"/>
      <c r="J657" s="30"/>
      <c r="K657" s="30"/>
      <c r="L657" s="30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30"/>
      <c r="B658" s="5"/>
      <c r="C658" s="5"/>
      <c r="D658" s="30"/>
      <c r="E658" s="5"/>
      <c r="F658" s="30"/>
      <c r="G658" s="30"/>
      <c r="H658" s="30"/>
      <c r="I658" s="30"/>
      <c r="J658" s="30"/>
      <c r="K658" s="30"/>
      <c r="L658" s="30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30"/>
      <c r="B659" s="5"/>
      <c r="C659" s="5"/>
      <c r="D659" s="30"/>
      <c r="E659" s="5"/>
      <c r="F659" s="30"/>
      <c r="G659" s="30"/>
      <c r="H659" s="30"/>
      <c r="I659" s="30"/>
      <c r="J659" s="30"/>
      <c r="K659" s="30"/>
      <c r="L659" s="30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30"/>
      <c r="B660" s="5"/>
      <c r="C660" s="5"/>
      <c r="D660" s="30"/>
      <c r="E660" s="5"/>
      <c r="F660" s="30"/>
      <c r="G660" s="30"/>
      <c r="H660" s="30"/>
      <c r="I660" s="30"/>
      <c r="J660" s="30"/>
      <c r="K660" s="30"/>
      <c r="L660" s="30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30"/>
      <c r="B661" s="5"/>
      <c r="C661" s="5"/>
      <c r="D661" s="30"/>
      <c r="E661" s="5"/>
      <c r="F661" s="30"/>
      <c r="G661" s="30"/>
      <c r="H661" s="30"/>
      <c r="I661" s="30"/>
      <c r="J661" s="30"/>
      <c r="K661" s="30"/>
      <c r="L661" s="30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30"/>
      <c r="B662" s="5"/>
      <c r="C662" s="5"/>
      <c r="D662" s="30"/>
      <c r="E662" s="5"/>
      <c r="F662" s="30"/>
      <c r="G662" s="30"/>
      <c r="H662" s="30"/>
      <c r="I662" s="30"/>
      <c r="J662" s="30"/>
      <c r="K662" s="30"/>
      <c r="L662" s="30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30"/>
      <c r="B663" s="5"/>
      <c r="C663" s="5"/>
      <c r="D663" s="30"/>
      <c r="E663" s="5"/>
      <c r="F663" s="30"/>
      <c r="G663" s="30"/>
      <c r="H663" s="30"/>
      <c r="I663" s="30"/>
      <c r="J663" s="30"/>
      <c r="K663" s="30"/>
      <c r="L663" s="30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30"/>
      <c r="B664" s="5"/>
      <c r="C664" s="5"/>
      <c r="D664" s="30"/>
      <c r="E664" s="5"/>
      <c r="F664" s="30"/>
      <c r="G664" s="30"/>
      <c r="H664" s="30"/>
      <c r="I664" s="30"/>
      <c r="J664" s="30"/>
      <c r="K664" s="30"/>
      <c r="L664" s="30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30"/>
      <c r="B665" s="5"/>
      <c r="C665" s="5"/>
      <c r="D665" s="30"/>
      <c r="E665" s="5"/>
      <c r="F665" s="30"/>
      <c r="G665" s="30"/>
      <c r="H665" s="30"/>
      <c r="I665" s="30"/>
      <c r="J665" s="30"/>
      <c r="K665" s="30"/>
      <c r="L665" s="30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30"/>
      <c r="B666" s="5"/>
      <c r="C666" s="5"/>
      <c r="D666" s="30"/>
      <c r="E666" s="5"/>
      <c r="F666" s="30"/>
      <c r="G666" s="30"/>
      <c r="H666" s="30"/>
      <c r="I666" s="30"/>
      <c r="J666" s="30"/>
      <c r="K666" s="30"/>
      <c r="L666" s="30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30"/>
      <c r="B667" s="5"/>
      <c r="C667" s="5"/>
      <c r="D667" s="30"/>
      <c r="E667" s="5"/>
      <c r="F667" s="30"/>
      <c r="G667" s="30"/>
      <c r="H667" s="30"/>
      <c r="I667" s="30"/>
      <c r="J667" s="30"/>
      <c r="K667" s="30"/>
      <c r="L667" s="30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30"/>
      <c r="B668" s="5"/>
      <c r="C668" s="5"/>
      <c r="D668" s="30"/>
      <c r="E668" s="5"/>
      <c r="F668" s="30"/>
      <c r="G668" s="30"/>
      <c r="H668" s="30"/>
      <c r="I668" s="30"/>
      <c r="J668" s="30"/>
      <c r="K668" s="30"/>
      <c r="L668" s="30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30"/>
      <c r="B669" s="5"/>
      <c r="C669" s="5"/>
      <c r="D669" s="30"/>
      <c r="E669" s="5"/>
      <c r="F669" s="30"/>
      <c r="G669" s="30"/>
      <c r="H669" s="30"/>
      <c r="I669" s="30"/>
      <c r="J669" s="30"/>
      <c r="K669" s="30"/>
      <c r="L669" s="30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30"/>
      <c r="B670" s="5"/>
      <c r="C670" s="5"/>
      <c r="D670" s="30"/>
      <c r="E670" s="5"/>
      <c r="F670" s="30"/>
      <c r="G670" s="30"/>
      <c r="H670" s="30"/>
      <c r="I670" s="30"/>
      <c r="J670" s="30"/>
      <c r="K670" s="30"/>
      <c r="L670" s="30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30"/>
      <c r="B671" s="5"/>
      <c r="C671" s="5"/>
      <c r="D671" s="30"/>
      <c r="E671" s="5"/>
      <c r="F671" s="30"/>
      <c r="G671" s="30"/>
      <c r="H671" s="30"/>
      <c r="I671" s="30"/>
      <c r="J671" s="30"/>
      <c r="K671" s="30"/>
      <c r="L671" s="30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30"/>
      <c r="B672" s="5"/>
      <c r="C672" s="5"/>
      <c r="D672" s="30"/>
      <c r="E672" s="5"/>
      <c r="F672" s="30"/>
      <c r="G672" s="30"/>
      <c r="H672" s="30"/>
      <c r="I672" s="30"/>
      <c r="J672" s="30"/>
      <c r="K672" s="30"/>
      <c r="L672" s="30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30"/>
      <c r="B673" s="5"/>
      <c r="C673" s="5"/>
      <c r="D673" s="30"/>
      <c r="E673" s="5"/>
      <c r="F673" s="30"/>
      <c r="G673" s="30"/>
      <c r="H673" s="30"/>
      <c r="I673" s="30"/>
      <c r="J673" s="30"/>
      <c r="K673" s="30"/>
      <c r="L673" s="30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30"/>
      <c r="B674" s="5"/>
      <c r="C674" s="5"/>
      <c r="D674" s="30"/>
      <c r="E674" s="5"/>
      <c r="F674" s="30"/>
      <c r="G674" s="30"/>
      <c r="H674" s="30"/>
      <c r="I674" s="30"/>
      <c r="J674" s="30"/>
      <c r="K674" s="30"/>
      <c r="L674" s="30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30"/>
      <c r="B675" s="5"/>
      <c r="C675" s="5"/>
      <c r="D675" s="30"/>
      <c r="E675" s="5"/>
      <c r="F675" s="30"/>
      <c r="G675" s="30"/>
      <c r="H675" s="30"/>
      <c r="I675" s="30"/>
      <c r="J675" s="30"/>
      <c r="K675" s="30"/>
      <c r="L675" s="30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30"/>
      <c r="B676" s="5"/>
      <c r="C676" s="5"/>
      <c r="D676" s="30"/>
      <c r="E676" s="5"/>
      <c r="F676" s="30"/>
      <c r="G676" s="30"/>
      <c r="H676" s="30"/>
      <c r="I676" s="30"/>
      <c r="J676" s="30"/>
      <c r="K676" s="30"/>
      <c r="L676" s="30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30"/>
      <c r="B677" s="5"/>
      <c r="C677" s="5"/>
      <c r="D677" s="30"/>
      <c r="E677" s="5"/>
      <c r="F677" s="30"/>
      <c r="G677" s="30"/>
      <c r="H677" s="30"/>
      <c r="I677" s="30"/>
      <c r="J677" s="30"/>
      <c r="K677" s="30"/>
      <c r="L677" s="30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30"/>
      <c r="B678" s="5"/>
      <c r="C678" s="5"/>
      <c r="D678" s="30"/>
      <c r="E678" s="5"/>
      <c r="F678" s="30"/>
      <c r="G678" s="30"/>
      <c r="H678" s="30"/>
      <c r="I678" s="30"/>
      <c r="J678" s="30"/>
      <c r="K678" s="30"/>
      <c r="L678" s="30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30"/>
      <c r="B679" s="5"/>
      <c r="C679" s="5"/>
      <c r="D679" s="30"/>
      <c r="E679" s="5"/>
      <c r="F679" s="30"/>
      <c r="G679" s="30"/>
      <c r="H679" s="30"/>
      <c r="I679" s="30"/>
      <c r="J679" s="30"/>
      <c r="K679" s="30"/>
      <c r="L679" s="30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30"/>
      <c r="B680" s="5"/>
      <c r="C680" s="5"/>
      <c r="D680" s="30"/>
      <c r="E680" s="5"/>
      <c r="F680" s="30"/>
      <c r="G680" s="30"/>
      <c r="H680" s="30"/>
      <c r="I680" s="30"/>
      <c r="J680" s="30"/>
      <c r="K680" s="30"/>
      <c r="L680" s="30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30"/>
      <c r="B681" s="5"/>
      <c r="C681" s="5"/>
      <c r="D681" s="30"/>
      <c r="E681" s="5"/>
      <c r="F681" s="30"/>
      <c r="G681" s="30"/>
      <c r="H681" s="30"/>
      <c r="I681" s="30"/>
      <c r="J681" s="30"/>
      <c r="K681" s="30"/>
      <c r="L681" s="30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30"/>
      <c r="B682" s="5"/>
      <c r="C682" s="5"/>
      <c r="D682" s="30"/>
      <c r="E682" s="5"/>
      <c r="F682" s="30"/>
      <c r="G682" s="30"/>
      <c r="H682" s="30"/>
      <c r="I682" s="30"/>
      <c r="J682" s="30"/>
      <c r="K682" s="30"/>
      <c r="L682" s="30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30"/>
      <c r="B683" s="5"/>
      <c r="C683" s="5"/>
      <c r="D683" s="30"/>
      <c r="E683" s="5"/>
      <c r="F683" s="30"/>
      <c r="G683" s="30"/>
      <c r="H683" s="30"/>
      <c r="I683" s="30"/>
      <c r="J683" s="30"/>
      <c r="K683" s="30"/>
      <c r="L683" s="30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30"/>
      <c r="B684" s="5"/>
      <c r="C684" s="5"/>
      <c r="D684" s="30"/>
      <c r="E684" s="5"/>
      <c r="F684" s="30"/>
      <c r="G684" s="30"/>
      <c r="H684" s="30"/>
      <c r="I684" s="30"/>
      <c r="J684" s="30"/>
      <c r="K684" s="30"/>
      <c r="L684" s="30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30"/>
      <c r="B685" s="5"/>
      <c r="C685" s="5"/>
      <c r="D685" s="30"/>
      <c r="E685" s="5"/>
      <c r="F685" s="30"/>
      <c r="G685" s="30"/>
      <c r="H685" s="30"/>
      <c r="I685" s="30"/>
      <c r="J685" s="30"/>
      <c r="K685" s="30"/>
      <c r="L685" s="30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30"/>
      <c r="B686" s="5"/>
      <c r="C686" s="5"/>
      <c r="D686" s="30"/>
      <c r="E686" s="5"/>
      <c r="F686" s="30"/>
      <c r="G686" s="30"/>
      <c r="H686" s="30"/>
      <c r="I686" s="30"/>
      <c r="J686" s="30"/>
      <c r="K686" s="30"/>
      <c r="L686" s="30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30"/>
      <c r="B687" s="5"/>
      <c r="C687" s="5"/>
      <c r="D687" s="30"/>
      <c r="E687" s="5"/>
      <c r="F687" s="30"/>
      <c r="G687" s="30"/>
      <c r="H687" s="30"/>
      <c r="I687" s="30"/>
      <c r="J687" s="30"/>
      <c r="K687" s="30"/>
      <c r="L687" s="30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30"/>
      <c r="B688" s="5"/>
      <c r="C688" s="5"/>
      <c r="D688" s="30"/>
      <c r="E688" s="5"/>
      <c r="F688" s="30"/>
      <c r="G688" s="30"/>
      <c r="H688" s="30"/>
      <c r="I688" s="30"/>
      <c r="J688" s="30"/>
      <c r="K688" s="30"/>
      <c r="L688" s="30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30"/>
      <c r="B689" s="5"/>
      <c r="C689" s="5"/>
      <c r="D689" s="30"/>
      <c r="E689" s="5"/>
      <c r="F689" s="30"/>
      <c r="G689" s="30"/>
      <c r="H689" s="30"/>
      <c r="I689" s="30"/>
      <c r="J689" s="30"/>
      <c r="K689" s="30"/>
      <c r="L689" s="30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30"/>
      <c r="B690" s="5"/>
      <c r="C690" s="5"/>
      <c r="D690" s="30"/>
      <c r="E690" s="5"/>
      <c r="F690" s="30"/>
      <c r="G690" s="30"/>
      <c r="H690" s="30"/>
      <c r="I690" s="30"/>
      <c r="J690" s="30"/>
      <c r="K690" s="30"/>
      <c r="L690" s="30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30"/>
      <c r="B691" s="5"/>
      <c r="C691" s="5"/>
      <c r="D691" s="30"/>
      <c r="E691" s="5"/>
      <c r="F691" s="30"/>
      <c r="G691" s="30"/>
      <c r="H691" s="30"/>
      <c r="I691" s="30"/>
      <c r="J691" s="30"/>
      <c r="K691" s="30"/>
      <c r="L691" s="30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30"/>
      <c r="B692" s="5"/>
      <c r="C692" s="5"/>
      <c r="D692" s="30"/>
      <c r="E692" s="5"/>
      <c r="F692" s="30"/>
      <c r="G692" s="30"/>
      <c r="H692" s="30"/>
      <c r="I692" s="30"/>
      <c r="J692" s="30"/>
      <c r="K692" s="30"/>
      <c r="L692" s="30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30"/>
      <c r="B693" s="5"/>
      <c r="C693" s="5"/>
      <c r="D693" s="30"/>
      <c r="E693" s="5"/>
      <c r="F693" s="30"/>
      <c r="G693" s="30"/>
      <c r="H693" s="30"/>
      <c r="I693" s="30"/>
      <c r="J693" s="30"/>
      <c r="K693" s="30"/>
      <c r="L693" s="30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30"/>
      <c r="B694" s="5"/>
      <c r="C694" s="5"/>
      <c r="D694" s="30"/>
      <c r="E694" s="5"/>
      <c r="F694" s="30"/>
      <c r="G694" s="30"/>
      <c r="H694" s="30"/>
      <c r="I694" s="30"/>
      <c r="J694" s="30"/>
      <c r="K694" s="30"/>
      <c r="L694" s="30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30"/>
      <c r="B695" s="5"/>
      <c r="C695" s="5"/>
      <c r="D695" s="30"/>
      <c r="E695" s="5"/>
      <c r="F695" s="30"/>
      <c r="G695" s="30"/>
      <c r="H695" s="30"/>
      <c r="I695" s="30"/>
      <c r="J695" s="30"/>
      <c r="K695" s="30"/>
      <c r="L695" s="30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30"/>
      <c r="B696" s="5"/>
      <c r="C696" s="5"/>
      <c r="D696" s="30"/>
      <c r="E696" s="5"/>
      <c r="F696" s="30"/>
      <c r="G696" s="30"/>
      <c r="H696" s="30"/>
      <c r="I696" s="30"/>
      <c r="J696" s="30"/>
      <c r="K696" s="30"/>
      <c r="L696" s="30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30"/>
      <c r="B697" s="5"/>
      <c r="C697" s="5"/>
      <c r="D697" s="30"/>
      <c r="E697" s="5"/>
      <c r="F697" s="30"/>
      <c r="G697" s="30"/>
      <c r="H697" s="30"/>
      <c r="I697" s="30"/>
      <c r="J697" s="30"/>
      <c r="K697" s="30"/>
      <c r="L697" s="30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30"/>
      <c r="B698" s="5"/>
      <c r="C698" s="5"/>
      <c r="D698" s="30"/>
      <c r="E698" s="5"/>
      <c r="F698" s="30"/>
      <c r="G698" s="30"/>
      <c r="H698" s="30"/>
      <c r="I698" s="30"/>
      <c r="J698" s="30"/>
      <c r="K698" s="30"/>
      <c r="L698" s="30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30"/>
      <c r="B699" s="5"/>
      <c r="C699" s="5"/>
      <c r="D699" s="30"/>
      <c r="E699" s="5"/>
      <c r="F699" s="30"/>
      <c r="G699" s="30"/>
      <c r="H699" s="30"/>
      <c r="I699" s="30"/>
      <c r="J699" s="30"/>
      <c r="K699" s="30"/>
      <c r="L699" s="30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30"/>
      <c r="B700" s="5"/>
      <c r="C700" s="5"/>
      <c r="D700" s="30"/>
      <c r="E700" s="5"/>
      <c r="F700" s="30"/>
      <c r="G700" s="30"/>
      <c r="H700" s="30"/>
      <c r="I700" s="30"/>
      <c r="J700" s="30"/>
      <c r="K700" s="30"/>
      <c r="L700" s="30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30"/>
      <c r="B701" s="5"/>
      <c r="C701" s="5"/>
      <c r="D701" s="30"/>
      <c r="E701" s="5"/>
      <c r="F701" s="30"/>
      <c r="G701" s="30"/>
      <c r="H701" s="30"/>
      <c r="I701" s="30"/>
      <c r="J701" s="30"/>
      <c r="K701" s="30"/>
      <c r="L701" s="30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30"/>
      <c r="B702" s="5"/>
      <c r="C702" s="5"/>
      <c r="D702" s="30"/>
      <c r="E702" s="5"/>
      <c r="F702" s="30"/>
      <c r="G702" s="30"/>
      <c r="H702" s="30"/>
      <c r="I702" s="30"/>
      <c r="J702" s="30"/>
      <c r="K702" s="30"/>
      <c r="L702" s="30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30"/>
      <c r="B703" s="5"/>
      <c r="C703" s="5"/>
      <c r="D703" s="30"/>
      <c r="E703" s="5"/>
      <c r="F703" s="30"/>
      <c r="G703" s="30"/>
      <c r="H703" s="30"/>
      <c r="I703" s="30"/>
      <c r="J703" s="30"/>
      <c r="K703" s="30"/>
      <c r="L703" s="30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30"/>
      <c r="B704" s="5"/>
      <c r="C704" s="5"/>
      <c r="D704" s="30"/>
      <c r="E704" s="5"/>
      <c r="F704" s="30"/>
      <c r="G704" s="30"/>
      <c r="H704" s="30"/>
      <c r="I704" s="30"/>
      <c r="J704" s="30"/>
      <c r="K704" s="30"/>
      <c r="L704" s="30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30"/>
      <c r="B705" s="5"/>
      <c r="C705" s="5"/>
      <c r="D705" s="30"/>
      <c r="E705" s="5"/>
      <c r="F705" s="30"/>
      <c r="G705" s="30"/>
      <c r="H705" s="30"/>
      <c r="I705" s="30"/>
      <c r="J705" s="30"/>
      <c r="K705" s="30"/>
      <c r="L705" s="30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30"/>
      <c r="B706" s="5"/>
      <c r="C706" s="5"/>
      <c r="D706" s="30"/>
      <c r="E706" s="5"/>
      <c r="F706" s="30"/>
      <c r="G706" s="30"/>
      <c r="H706" s="30"/>
      <c r="I706" s="30"/>
      <c r="J706" s="30"/>
      <c r="K706" s="30"/>
      <c r="L706" s="30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30"/>
      <c r="B707" s="5"/>
      <c r="C707" s="5"/>
      <c r="D707" s="30"/>
      <c r="E707" s="5"/>
      <c r="F707" s="30"/>
      <c r="G707" s="30"/>
      <c r="H707" s="30"/>
      <c r="I707" s="30"/>
      <c r="J707" s="30"/>
      <c r="K707" s="30"/>
      <c r="L707" s="30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30"/>
      <c r="B708" s="5"/>
      <c r="C708" s="5"/>
      <c r="D708" s="30"/>
      <c r="E708" s="5"/>
      <c r="F708" s="30"/>
      <c r="G708" s="30"/>
      <c r="H708" s="30"/>
      <c r="I708" s="30"/>
      <c r="J708" s="30"/>
      <c r="K708" s="30"/>
      <c r="L708" s="30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30"/>
      <c r="B709" s="5"/>
      <c r="C709" s="5"/>
      <c r="D709" s="30"/>
      <c r="E709" s="5"/>
      <c r="F709" s="30"/>
      <c r="G709" s="30"/>
      <c r="H709" s="30"/>
      <c r="I709" s="30"/>
      <c r="J709" s="30"/>
      <c r="K709" s="30"/>
      <c r="L709" s="30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30"/>
      <c r="B710" s="5"/>
      <c r="C710" s="5"/>
      <c r="D710" s="30"/>
      <c r="E710" s="5"/>
      <c r="F710" s="30"/>
      <c r="G710" s="30"/>
      <c r="H710" s="30"/>
      <c r="I710" s="30"/>
      <c r="J710" s="30"/>
      <c r="K710" s="30"/>
      <c r="L710" s="30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30"/>
      <c r="B711" s="5"/>
      <c r="C711" s="5"/>
      <c r="D711" s="30"/>
      <c r="E711" s="5"/>
      <c r="F711" s="30"/>
      <c r="G711" s="30"/>
      <c r="H711" s="30"/>
      <c r="I711" s="30"/>
      <c r="J711" s="30"/>
      <c r="K711" s="30"/>
      <c r="L711" s="30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30"/>
      <c r="B712" s="5"/>
      <c r="C712" s="5"/>
      <c r="D712" s="30"/>
      <c r="E712" s="5"/>
      <c r="F712" s="30"/>
      <c r="G712" s="30"/>
      <c r="H712" s="30"/>
      <c r="I712" s="30"/>
      <c r="J712" s="30"/>
      <c r="K712" s="30"/>
      <c r="L712" s="30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30"/>
      <c r="B713" s="5"/>
      <c r="C713" s="5"/>
      <c r="D713" s="30"/>
      <c r="E713" s="5"/>
      <c r="F713" s="30"/>
      <c r="G713" s="30"/>
      <c r="H713" s="30"/>
      <c r="I713" s="30"/>
      <c r="J713" s="30"/>
      <c r="K713" s="30"/>
      <c r="L713" s="30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30"/>
      <c r="B714" s="5"/>
      <c r="C714" s="5"/>
      <c r="D714" s="30"/>
      <c r="E714" s="5"/>
      <c r="F714" s="30"/>
      <c r="G714" s="30"/>
      <c r="H714" s="30"/>
      <c r="I714" s="30"/>
      <c r="J714" s="30"/>
      <c r="K714" s="30"/>
      <c r="L714" s="30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30"/>
      <c r="B715" s="5"/>
      <c r="C715" s="5"/>
      <c r="D715" s="30"/>
      <c r="E715" s="5"/>
      <c r="F715" s="30"/>
      <c r="G715" s="30"/>
      <c r="H715" s="30"/>
      <c r="I715" s="30"/>
      <c r="J715" s="30"/>
      <c r="K715" s="30"/>
      <c r="L715" s="30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30"/>
      <c r="B716" s="5"/>
      <c r="C716" s="5"/>
      <c r="D716" s="30"/>
      <c r="E716" s="5"/>
      <c r="F716" s="30"/>
      <c r="G716" s="30"/>
      <c r="H716" s="30"/>
      <c r="I716" s="30"/>
      <c r="J716" s="30"/>
      <c r="K716" s="30"/>
      <c r="L716" s="30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30"/>
      <c r="B717" s="5"/>
      <c r="C717" s="5"/>
      <c r="D717" s="30"/>
      <c r="E717" s="5"/>
      <c r="F717" s="30"/>
      <c r="G717" s="30"/>
      <c r="H717" s="30"/>
      <c r="I717" s="30"/>
      <c r="J717" s="30"/>
      <c r="K717" s="30"/>
      <c r="L717" s="30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30"/>
      <c r="B718" s="5"/>
      <c r="C718" s="5"/>
      <c r="D718" s="30"/>
      <c r="E718" s="5"/>
      <c r="F718" s="30"/>
      <c r="G718" s="30"/>
      <c r="H718" s="30"/>
      <c r="I718" s="30"/>
      <c r="J718" s="30"/>
      <c r="K718" s="30"/>
      <c r="L718" s="30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30"/>
      <c r="B719" s="5"/>
      <c r="C719" s="5"/>
      <c r="D719" s="30"/>
      <c r="E719" s="5"/>
      <c r="F719" s="30"/>
      <c r="G719" s="30"/>
      <c r="H719" s="30"/>
      <c r="I719" s="30"/>
      <c r="J719" s="30"/>
      <c r="K719" s="30"/>
      <c r="L719" s="30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30"/>
      <c r="B720" s="5"/>
      <c r="C720" s="5"/>
      <c r="D720" s="30"/>
      <c r="E720" s="5"/>
      <c r="F720" s="30"/>
      <c r="G720" s="30"/>
      <c r="H720" s="30"/>
      <c r="I720" s="30"/>
      <c r="J720" s="30"/>
      <c r="K720" s="30"/>
      <c r="L720" s="30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30"/>
      <c r="B721" s="5"/>
      <c r="C721" s="5"/>
      <c r="D721" s="30"/>
      <c r="E721" s="5"/>
      <c r="F721" s="30"/>
      <c r="G721" s="30"/>
      <c r="H721" s="30"/>
      <c r="I721" s="30"/>
      <c r="J721" s="30"/>
      <c r="K721" s="30"/>
      <c r="L721" s="30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30"/>
      <c r="B722" s="5"/>
      <c r="C722" s="5"/>
      <c r="D722" s="30"/>
      <c r="E722" s="5"/>
      <c r="F722" s="30"/>
      <c r="G722" s="30"/>
      <c r="H722" s="30"/>
      <c r="I722" s="30"/>
      <c r="J722" s="30"/>
      <c r="K722" s="30"/>
      <c r="L722" s="30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30"/>
      <c r="B723" s="5"/>
      <c r="C723" s="5"/>
      <c r="D723" s="30"/>
      <c r="E723" s="5"/>
      <c r="F723" s="30"/>
      <c r="G723" s="30"/>
      <c r="H723" s="30"/>
      <c r="I723" s="30"/>
      <c r="J723" s="30"/>
      <c r="K723" s="30"/>
      <c r="L723" s="30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30"/>
      <c r="B724" s="5"/>
      <c r="C724" s="5"/>
      <c r="D724" s="30"/>
      <c r="E724" s="5"/>
      <c r="F724" s="30"/>
      <c r="G724" s="30"/>
      <c r="H724" s="30"/>
      <c r="I724" s="30"/>
      <c r="J724" s="30"/>
      <c r="K724" s="30"/>
      <c r="L724" s="30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30"/>
      <c r="B725" s="5"/>
      <c r="C725" s="5"/>
      <c r="D725" s="30"/>
      <c r="E725" s="5"/>
      <c r="F725" s="30"/>
      <c r="G725" s="30"/>
      <c r="H725" s="30"/>
      <c r="I725" s="30"/>
      <c r="J725" s="30"/>
      <c r="K725" s="30"/>
      <c r="L725" s="30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30"/>
      <c r="B726" s="5"/>
      <c r="C726" s="5"/>
      <c r="D726" s="30"/>
      <c r="E726" s="5"/>
      <c r="F726" s="30"/>
      <c r="G726" s="30"/>
      <c r="H726" s="30"/>
      <c r="I726" s="30"/>
      <c r="J726" s="30"/>
      <c r="K726" s="30"/>
      <c r="L726" s="30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30"/>
      <c r="B727" s="5"/>
      <c r="C727" s="5"/>
      <c r="D727" s="30"/>
      <c r="E727" s="5"/>
      <c r="F727" s="30"/>
      <c r="G727" s="30"/>
      <c r="H727" s="30"/>
      <c r="I727" s="30"/>
      <c r="J727" s="30"/>
      <c r="K727" s="30"/>
      <c r="L727" s="30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30"/>
      <c r="B728" s="5"/>
      <c r="C728" s="5"/>
      <c r="D728" s="30"/>
      <c r="E728" s="5"/>
      <c r="F728" s="30"/>
      <c r="G728" s="30"/>
      <c r="H728" s="30"/>
      <c r="I728" s="30"/>
      <c r="J728" s="30"/>
      <c r="K728" s="30"/>
      <c r="L728" s="30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30"/>
      <c r="B729" s="5"/>
      <c r="C729" s="5"/>
      <c r="D729" s="30"/>
      <c r="E729" s="5"/>
      <c r="F729" s="30"/>
      <c r="G729" s="30"/>
      <c r="H729" s="30"/>
      <c r="I729" s="30"/>
      <c r="J729" s="30"/>
      <c r="K729" s="30"/>
      <c r="L729" s="30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30"/>
      <c r="B730" s="5"/>
      <c r="C730" s="5"/>
      <c r="D730" s="30"/>
      <c r="E730" s="5"/>
      <c r="F730" s="30"/>
      <c r="G730" s="30"/>
      <c r="H730" s="30"/>
      <c r="I730" s="30"/>
      <c r="J730" s="30"/>
      <c r="K730" s="30"/>
      <c r="L730" s="30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30"/>
      <c r="B731" s="5"/>
      <c r="C731" s="5"/>
      <c r="D731" s="30"/>
      <c r="E731" s="5"/>
      <c r="F731" s="30"/>
      <c r="G731" s="30"/>
      <c r="H731" s="30"/>
      <c r="I731" s="30"/>
      <c r="J731" s="30"/>
      <c r="K731" s="30"/>
      <c r="L731" s="30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30"/>
      <c r="B732" s="5"/>
      <c r="C732" s="5"/>
      <c r="D732" s="30"/>
      <c r="E732" s="5"/>
      <c r="F732" s="30"/>
      <c r="G732" s="30"/>
      <c r="H732" s="30"/>
      <c r="I732" s="30"/>
      <c r="J732" s="30"/>
      <c r="K732" s="30"/>
      <c r="L732" s="30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30"/>
      <c r="B733" s="5"/>
      <c r="C733" s="5"/>
      <c r="D733" s="30"/>
      <c r="E733" s="5"/>
      <c r="F733" s="30"/>
      <c r="G733" s="30"/>
      <c r="H733" s="30"/>
      <c r="I733" s="30"/>
      <c r="J733" s="30"/>
      <c r="K733" s="30"/>
      <c r="L733" s="30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30"/>
      <c r="B734" s="5"/>
      <c r="C734" s="5"/>
      <c r="D734" s="30"/>
      <c r="E734" s="5"/>
      <c r="F734" s="30"/>
      <c r="G734" s="30"/>
      <c r="H734" s="30"/>
      <c r="I734" s="30"/>
      <c r="J734" s="30"/>
      <c r="K734" s="30"/>
      <c r="L734" s="30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30"/>
      <c r="B735" s="5"/>
      <c r="C735" s="5"/>
      <c r="D735" s="30"/>
      <c r="E735" s="5"/>
      <c r="F735" s="30"/>
      <c r="G735" s="30"/>
      <c r="H735" s="30"/>
      <c r="I735" s="30"/>
      <c r="J735" s="30"/>
      <c r="K735" s="30"/>
      <c r="L735" s="30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30"/>
      <c r="B736" s="5"/>
      <c r="C736" s="5"/>
      <c r="D736" s="30"/>
      <c r="E736" s="5"/>
      <c r="F736" s="30"/>
      <c r="G736" s="30"/>
      <c r="H736" s="30"/>
      <c r="I736" s="30"/>
      <c r="J736" s="30"/>
      <c r="K736" s="30"/>
      <c r="L736" s="30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30"/>
      <c r="B737" s="5"/>
      <c r="C737" s="5"/>
      <c r="D737" s="30"/>
      <c r="E737" s="5"/>
      <c r="F737" s="30"/>
      <c r="G737" s="30"/>
      <c r="H737" s="30"/>
      <c r="I737" s="30"/>
      <c r="J737" s="30"/>
      <c r="K737" s="30"/>
      <c r="L737" s="30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30"/>
      <c r="B738" s="5"/>
      <c r="C738" s="5"/>
      <c r="D738" s="30"/>
      <c r="E738" s="5"/>
      <c r="F738" s="30"/>
      <c r="G738" s="30"/>
      <c r="H738" s="30"/>
      <c r="I738" s="30"/>
      <c r="J738" s="30"/>
      <c r="K738" s="30"/>
      <c r="L738" s="30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30"/>
      <c r="B739" s="5"/>
      <c r="C739" s="5"/>
      <c r="D739" s="30"/>
      <c r="E739" s="5"/>
      <c r="F739" s="30"/>
      <c r="G739" s="30"/>
      <c r="H739" s="30"/>
      <c r="I739" s="30"/>
      <c r="J739" s="30"/>
      <c r="K739" s="30"/>
      <c r="L739" s="30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30"/>
      <c r="B740" s="5"/>
      <c r="C740" s="5"/>
      <c r="D740" s="30"/>
      <c r="E740" s="5"/>
      <c r="F740" s="30"/>
      <c r="G740" s="30"/>
      <c r="H740" s="30"/>
      <c r="I740" s="30"/>
      <c r="J740" s="30"/>
      <c r="K740" s="30"/>
      <c r="L740" s="30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30"/>
      <c r="B741" s="5"/>
      <c r="C741" s="5"/>
      <c r="D741" s="30"/>
      <c r="E741" s="5"/>
      <c r="F741" s="30"/>
      <c r="G741" s="30"/>
      <c r="H741" s="30"/>
      <c r="I741" s="30"/>
      <c r="J741" s="30"/>
      <c r="K741" s="30"/>
      <c r="L741" s="30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30"/>
      <c r="B742" s="5"/>
      <c r="C742" s="5"/>
      <c r="D742" s="30"/>
      <c r="E742" s="5"/>
      <c r="F742" s="30"/>
      <c r="G742" s="30"/>
      <c r="H742" s="30"/>
      <c r="I742" s="30"/>
      <c r="J742" s="30"/>
      <c r="K742" s="30"/>
      <c r="L742" s="30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30"/>
      <c r="B743" s="5"/>
      <c r="C743" s="5"/>
      <c r="D743" s="30"/>
      <c r="E743" s="5"/>
      <c r="F743" s="30"/>
      <c r="G743" s="30"/>
      <c r="H743" s="30"/>
      <c r="I743" s="30"/>
      <c r="J743" s="30"/>
      <c r="K743" s="30"/>
      <c r="L743" s="30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30"/>
      <c r="B744" s="5"/>
      <c r="C744" s="5"/>
      <c r="D744" s="30"/>
      <c r="E744" s="5"/>
      <c r="F744" s="30"/>
      <c r="G744" s="30"/>
      <c r="H744" s="30"/>
      <c r="I744" s="30"/>
      <c r="J744" s="30"/>
      <c r="K744" s="30"/>
      <c r="L744" s="30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30"/>
      <c r="B745" s="5"/>
      <c r="C745" s="5"/>
      <c r="D745" s="30"/>
      <c r="E745" s="5"/>
      <c r="F745" s="30"/>
      <c r="G745" s="30"/>
      <c r="H745" s="30"/>
      <c r="I745" s="30"/>
      <c r="J745" s="30"/>
      <c r="K745" s="30"/>
      <c r="L745" s="30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30"/>
      <c r="B746" s="5"/>
      <c r="C746" s="5"/>
      <c r="D746" s="30"/>
      <c r="E746" s="5"/>
      <c r="F746" s="30"/>
      <c r="G746" s="30"/>
      <c r="H746" s="30"/>
      <c r="I746" s="30"/>
      <c r="J746" s="30"/>
      <c r="K746" s="30"/>
      <c r="L746" s="30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30"/>
      <c r="B747" s="5"/>
      <c r="C747" s="5"/>
      <c r="D747" s="30"/>
      <c r="E747" s="5"/>
      <c r="F747" s="30"/>
      <c r="G747" s="30"/>
      <c r="H747" s="30"/>
      <c r="I747" s="30"/>
      <c r="J747" s="30"/>
      <c r="K747" s="30"/>
      <c r="L747" s="30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30"/>
      <c r="B748" s="5"/>
      <c r="C748" s="5"/>
      <c r="D748" s="30"/>
      <c r="E748" s="5"/>
      <c r="F748" s="30"/>
      <c r="G748" s="30"/>
      <c r="H748" s="30"/>
      <c r="I748" s="30"/>
      <c r="J748" s="30"/>
      <c r="K748" s="30"/>
      <c r="L748" s="30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30"/>
      <c r="B749" s="5"/>
      <c r="C749" s="5"/>
      <c r="D749" s="30"/>
      <c r="E749" s="5"/>
      <c r="F749" s="30"/>
      <c r="G749" s="30"/>
      <c r="H749" s="30"/>
      <c r="I749" s="30"/>
      <c r="J749" s="30"/>
      <c r="K749" s="30"/>
      <c r="L749" s="30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30"/>
      <c r="B750" s="5"/>
      <c r="C750" s="5"/>
      <c r="D750" s="30"/>
      <c r="E750" s="5"/>
      <c r="F750" s="30"/>
      <c r="G750" s="30"/>
      <c r="H750" s="30"/>
      <c r="I750" s="30"/>
      <c r="J750" s="30"/>
      <c r="K750" s="30"/>
      <c r="L750" s="30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30"/>
      <c r="B751" s="5"/>
      <c r="C751" s="5"/>
      <c r="D751" s="30"/>
      <c r="E751" s="5"/>
      <c r="F751" s="30"/>
      <c r="G751" s="30"/>
      <c r="H751" s="30"/>
      <c r="I751" s="30"/>
      <c r="J751" s="30"/>
      <c r="K751" s="30"/>
      <c r="L751" s="30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30"/>
      <c r="B752" s="5"/>
      <c r="C752" s="5"/>
      <c r="D752" s="30"/>
      <c r="E752" s="5"/>
      <c r="F752" s="30"/>
      <c r="G752" s="30"/>
      <c r="H752" s="30"/>
      <c r="I752" s="30"/>
      <c r="J752" s="30"/>
      <c r="K752" s="30"/>
      <c r="L752" s="30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30"/>
      <c r="B753" s="5"/>
      <c r="C753" s="5"/>
      <c r="D753" s="30"/>
      <c r="E753" s="5"/>
      <c r="F753" s="30"/>
      <c r="G753" s="30"/>
      <c r="H753" s="30"/>
      <c r="I753" s="30"/>
      <c r="J753" s="30"/>
      <c r="K753" s="30"/>
      <c r="L753" s="30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30"/>
      <c r="B754" s="5"/>
      <c r="C754" s="5"/>
      <c r="D754" s="30"/>
      <c r="E754" s="5"/>
      <c r="F754" s="30"/>
      <c r="G754" s="30"/>
      <c r="H754" s="30"/>
      <c r="I754" s="30"/>
      <c r="J754" s="30"/>
      <c r="K754" s="30"/>
      <c r="L754" s="30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30"/>
      <c r="B755" s="5"/>
      <c r="C755" s="5"/>
      <c r="D755" s="30"/>
      <c r="E755" s="5"/>
      <c r="F755" s="30"/>
      <c r="G755" s="30"/>
      <c r="H755" s="30"/>
      <c r="I755" s="30"/>
      <c r="J755" s="30"/>
      <c r="K755" s="30"/>
      <c r="L755" s="30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30"/>
      <c r="B756" s="5"/>
      <c r="C756" s="5"/>
      <c r="D756" s="30"/>
      <c r="E756" s="5"/>
      <c r="F756" s="30"/>
      <c r="G756" s="30"/>
      <c r="H756" s="30"/>
      <c r="I756" s="30"/>
      <c r="J756" s="30"/>
      <c r="K756" s="30"/>
      <c r="L756" s="30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30"/>
      <c r="B757" s="5"/>
      <c r="C757" s="5"/>
      <c r="D757" s="30"/>
      <c r="E757" s="5"/>
      <c r="F757" s="30"/>
      <c r="G757" s="30"/>
      <c r="H757" s="30"/>
      <c r="I757" s="30"/>
      <c r="J757" s="30"/>
      <c r="K757" s="30"/>
      <c r="L757" s="30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30"/>
      <c r="B758" s="5"/>
      <c r="C758" s="5"/>
      <c r="D758" s="30"/>
      <c r="E758" s="5"/>
      <c r="F758" s="30"/>
      <c r="G758" s="30"/>
      <c r="H758" s="30"/>
      <c r="I758" s="30"/>
      <c r="J758" s="30"/>
      <c r="K758" s="30"/>
      <c r="L758" s="30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30"/>
      <c r="B759" s="5"/>
      <c r="C759" s="5"/>
      <c r="D759" s="30"/>
      <c r="E759" s="5"/>
      <c r="F759" s="30"/>
      <c r="G759" s="30"/>
      <c r="H759" s="30"/>
      <c r="I759" s="30"/>
      <c r="J759" s="30"/>
      <c r="K759" s="30"/>
      <c r="L759" s="30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30"/>
      <c r="B760" s="5"/>
      <c r="C760" s="5"/>
      <c r="D760" s="30"/>
      <c r="E760" s="5"/>
      <c r="F760" s="30"/>
      <c r="G760" s="30"/>
      <c r="H760" s="30"/>
      <c r="I760" s="30"/>
      <c r="J760" s="30"/>
      <c r="K760" s="30"/>
      <c r="L760" s="30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30"/>
      <c r="B761" s="5"/>
      <c r="C761" s="5"/>
      <c r="D761" s="30"/>
      <c r="E761" s="5"/>
      <c r="F761" s="30"/>
      <c r="G761" s="30"/>
      <c r="H761" s="30"/>
      <c r="I761" s="30"/>
      <c r="J761" s="30"/>
      <c r="K761" s="30"/>
      <c r="L761" s="30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30"/>
      <c r="B762" s="5"/>
      <c r="C762" s="5"/>
      <c r="D762" s="30"/>
      <c r="E762" s="5"/>
      <c r="F762" s="30"/>
      <c r="G762" s="30"/>
      <c r="H762" s="30"/>
      <c r="I762" s="30"/>
      <c r="J762" s="30"/>
      <c r="K762" s="30"/>
      <c r="L762" s="30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30"/>
      <c r="B763" s="5"/>
      <c r="C763" s="5"/>
      <c r="D763" s="30"/>
      <c r="E763" s="5"/>
      <c r="F763" s="30"/>
      <c r="G763" s="30"/>
      <c r="H763" s="30"/>
      <c r="I763" s="30"/>
      <c r="J763" s="30"/>
      <c r="K763" s="30"/>
      <c r="L763" s="30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30"/>
      <c r="B764" s="5"/>
      <c r="C764" s="5"/>
      <c r="D764" s="30"/>
      <c r="E764" s="5"/>
      <c r="F764" s="30"/>
      <c r="G764" s="30"/>
      <c r="H764" s="30"/>
      <c r="I764" s="30"/>
      <c r="J764" s="30"/>
      <c r="K764" s="30"/>
      <c r="L764" s="30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30"/>
      <c r="B765" s="5"/>
      <c r="C765" s="5"/>
      <c r="D765" s="30"/>
      <c r="E765" s="5"/>
      <c r="F765" s="30"/>
      <c r="G765" s="30"/>
      <c r="H765" s="30"/>
      <c r="I765" s="30"/>
      <c r="J765" s="30"/>
      <c r="K765" s="30"/>
      <c r="L765" s="30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30"/>
      <c r="B766" s="5"/>
      <c r="C766" s="5"/>
      <c r="D766" s="30"/>
      <c r="E766" s="5"/>
      <c r="F766" s="30"/>
      <c r="G766" s="30"/>
      <c r="H766" s="30"/>
      <c r="I766" s="30"/>
      <c r="J766" s="30"/>
      <c r="K766" s="30"/>
      <c r="L766" s="30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30"/>
      <c r="B767" s="5"/>
      <c r="C767" s="5"/>
      <c r="D767" s="30"/>
      <c r="E767" s="5"/>
      <c r="F767" s="30"/>
      <c r="G767" s="30"/>
      <c r="H767" s="30"/>
      <c r="I767" s="30"/>
      <c r="J767" s="30"/>
      <c r="K767" s="30"/>
      <c r="L767" s="30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30"/>
      <c r="B768" s="5"/>
      <c r="C768" s="5"/>
      <c r="D768" s="30"/>
      <c r="E768" s="5"/>
      <c r="F768" s="30"/>
      <c r="G768" s="30"/>
      <c r="H768" s="30"/>
      <c r="I768" s="30"/>
      <c r="J768" s="30"/>
      <c r="K768" s="30"/>
      <c r="L768" s="30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30"/>
      <c r="B769" s="5"/>
      <c r="C769" s="5"/>
      <c r="D769" s="30"/>
      <c r="E769" s="5"/>
      <c r="F769" s="30"/>
      <c r="G769" s="30"/>
      <c r="H769" s="30"/>
      <c r="I769" s="30"/>
      <c r="J769" s="30"/>
      <c r="K769" s="30"/>
      <c r="L769" s="30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30"/>
      <c r="B770" s="5"/>
      <c r="C770" s="5"/>
      <c r="D770" s="30"/>
      <c r="E770" s="5"/>
      <c r="F770" s="30"/>
      <c r="G770" s="30"/>
      <c r="H770" s="30"/>
      <c r="I770" s="30"/>
      <c r="J770" s="30"/>
      <c r="K770" s="30"/>
      <c r="L770" s="30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30"/>
      <c r="B771" s="5"/>
      <c r="C771" s="5"/>
      <c r="D771" s="30"/>
      <c r="E771" s="5"/>
      <c r="F771" s="30"/>
      <c r="G771" s="30"/>
      <c r="H771" s="30"/>
      <c r="I771" s="30"/>
      <c r="J771" s="30"/>
      <c r="K771" s="30"/>
      <c r="L771" s="30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30"/>
      <c r="B772" s="5"/>
      <c r="C772" s="5"/>
      <c r="D772" s="30"/>
      <c r="E772" s="5"/>
      <c r="F772" s="30"/>
      <c r="G772" s="30"/>
      <c r="H772" s="30"/>
      <c r="I772" s="30"/>
      <c r="J772" s="30"/>
      <c r="K772" s="30"/>
      <c r="L772" s="30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30"/>
      <c r="B773" s="5"/>
      <c r="C773" s="5"/>
      <c r="D773" s="30"/>
      <c r="E773" s="5"/>
      <c r="F773" s="30"/>
      <c r="G773" s="30"/>
      <c r="H773" s="30"/>
      <c r="I773" s="30"/>
      <c r="J773" s="30"/>
      <c r="K773" s="30"/>
      <c r="L773" s="30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30"/>
      <c r="B774" s="5"/>
      <c r="C774" s="5"/>
      <c r="D774" s="30"/>
      <c r="E774" s="5"/>
      <c r="F774" s="30"/>
      <c r="G774" s="30"/>
      <c r="H774" s="30"/>
      <c r="I774" s="30"/>
      <c r="J774" s="30"/>
      <c r="K774" s="30"/>
      <c r="L774" s="30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30"/>
      <c r="B775" s="5"/>
      <c r="C775" s="5"/>
      <c r="D775" s="30"/>
      <c r="E775" s="5"/>
      <c r="F775" s="30"/>
      <c r="G775" s="30"/>
      <c r="H775" s="30"/>
      <c r="I775" s="30"/>
      <c r="J775" s="30"/>
      <c r="K775" s="30"/>
      <c r="L775" s="30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30"/>
      <c r="B776" s="5"/>
      <c r="C776" s="5"/>
      <c r="D776" s="30"/>
      <c r="E776" s="5"/>
      <c r="F776" s="30"/>
      <c r="G776" s="30"/>
      <c r="H776" s="30"/>
      <c r="I776" s="30"/>
      <c r="J776" s="30"/>
      <c r="K776" s="30"/>
      <c r="L776" s="30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30"/>
      <c r="B777" s="5"/>
      <c r="C777" s="5"/>
      <c r="D777" s="30"/>
      <c r="E777" s="5"/>
      <c r="F777" s="30"/>
      <c r="G777" s="30"/>
      <c r="H777" s="30"/>
      <c r="I777" s="30"/>
      <c r="J777" s="30"/>
      <c r="K777" s="30"/>
      <c r="L777" s="30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30"/>
      <c r="B778" s="5"/>
      <c r="C778" s="5"/>
      <c r="D778" s="30"/>
      <c r="E778" s="5"/>
      <c r="F778" s="30"/>
      <c r="G778" s="30"/>
      <c r="H778" s="30"/>
      <c r="I778" s="30"/>
      <c r="J778" s="30"/>
      <c r="K778" s="30"/>
      <c r="L778" s="30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30"/>
      <c r="B779" s="5"/>
      <c r="C779" s="5"/>
      <c r="D779" s="30"/>
      <c r="E779" s="5"/>
      <c r="F779" s="30"/>
      <c r="G779" s="30"/>
      <c r="H779" s="30"/>
      <c r="I779" s="30"/>
      <c r="J779" s="30"/>
      <c r="K779" s="30"/>
      <c r="L779" s="30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30"/>
      <c r="B780" s="5"/>
      <c r="C780" s="5"/>
      <c r="D780" s="30"/>
      <c r="E780" s="5"/>
      <c r="F780" s="30"/>
      <c r="G780" s="30"/>
      <c r="H780" s="30"/>
      <c r="I780" s="30"/>
      <c r="J780" s="30"/>
      <c r="K780" s="30"/>
      <c r="L780" s="30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30"/>
      <c r="B781" s="5"/>
      <c r="C781" s="5"/>
      <c r="D781" s="30"/>
      <c r="E781" s="5"/>
      <c r="F781" s="30"/>
      <c r="G781" s="30"/>
      <c r="H781" s="30"/>
      <c r="I781" s="30"/>
      <c r="J781" s="30"/>
      <c r="K781" s="30"/>
      <c r="L781" s="30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30"/>
      <c r="B782" s="5"/>
      <c r="C782" s="5"/>
      <c r="D782" s="30"/>
      <c r="E782" s="5"/>
      <c r="F782" s="30"/>
      <c r="G782" s="30"/>
      <c r="H782" s="30"/>
      <c r="I782" s="30"/>
      <c r="J782" s="30"/>
      <c r="K782" s="30"/>
      <c r="L782" s="30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30"/>
      <c r="B783" s="5"/>
      <c r="C783" s="5"/>
      <c r="D783" s="30"/>
      <c r="E783" s="5"/>
      <c r="F783" s="30"/>
      <c r="G783" s="30"/>
      <c r="H783" s="30"/>
      <c r="I783" s="30"/>
      <c r="J783" s="30"/>
      <c r="K783" s="30"/>
      <c r="L783" s="30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30"/>
      <c r="B784" s="5"/>
      <c r="C784" s="5"/>
      <c r="D784" s="30"/>
      <c r="E784" s="5"/>
      <c r="F784" s="30"/>
      <c r="G784" s="30"/>
      <c r="H784" s="30"/>
      <c r="I784" s="30"/>
      <c r="J784" s="30"/>
      <c r="K784" s="30"/>
      <c r="L784" s="30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30"/>
      <c r="B785" s="5"/>
      <c r="C785" s="5"/>
      <c r="D785" s="30"/>
      <c r="E785" s="5"/>
      <c r="F785" s="30"/>
      <c r="G785" s="30"/>
      <c r="H785" s="30"/>
      <c r="I785" s="30"/>
      <c r="J785" s="30"/>
      <c r="K785" s="30"/>
      <c r="L785" s="30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30"/>
      <c r="B786" s="5"/>
      <c r="C786" s="5"/>
      <c r="D786" s="30"/>
      <c r="E786" s="5"/>
      <c r="F786" s="30"/>
      <c r="G786" s="30"/>
      <c r="H786" s="30"/>
      <c r="I786" s="30"/>
      <c r="J786" s="30"/>
      <c r="K786" s="30"/>
      <c r="L786" s="30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30"/>
      <c r="B787" s="5"/>
      <c r="C787" s="5"/>
      <c r="D787" s="30"/>
      <c r="E787" s="5"/>
      <c r="F787" s="30"/>
      <c r="G787" s="30"/>
      <c r="H787" s="30"/>
      <c r="I787" s="30"/>
      <c r="J787" s="30"/>
      <c r="K787" s="30"/>
      <c r="L787" s="30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30"/>
      <c r="B788" s="5"/>
      <c r="C788" s="5"/>
      <c r="D788" s="30"/>
      <c r="E788" s="5"/>
      <c r="F788" s="30"/>
      <c r="G788" s="30"/>
      <c r="H788" s="30"/>
      <c r="I788" s="30"/>
      <c r="J788" s="30"/>
      <c r="K788" s="30"/>
      <c r="L788" s="30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30"/>
      <c r="B789" s="5"/>
      <c r="C789" s="5"/>
      <c r="D789" s="30"/>
      <c r="E789" s="5"/>
      <c r="F789" s="30"/>
      <c r="G789" s="30"/>
      <c r="H789" s="30"/>
      <c r="I789" s="30"/>
      <c r="J789" s="30"/>
      <c r="K789" s="30"/>
      <c r="L789" s="30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30"/>
      <c r="B790" s="5"/>
      <c r="C790" s="5"/>
      <c r="D790" s="30"/>
      <c r="E790" s="5"/>
      <c r="F790" s="30"/>
      <c r="G790" s="30"/>
      <c r="H790" s="30"/>
      <c r="I790" s="30"/>
      <c r="J790" s="30"/>
      <c r="K790" s="30"/>
      <c r="L790" s="30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30"/>
      <c r="B791" s="5"/>
      <c r="C791" s="5"/>
      <c r="D791" s="30"/>
      <c r="E791" s="5"/>
      <c r="F791" s="30"/>
      <c r="G791" s="30"/>
      <c r="H791" s="30"/>
      <c r="I791" s="30"/>
      <c r="J791" s="30"/>
      <c r="K791" s="30"/>
      <c r="L791" s="30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30"/>
      <c r="B792" s="5"/>
      <c r="C792" s="5"/>
      <c r="D792" s="30"/>
      <c r="E792" s="5"/>
      <c r="F792" s="30"/>
      <c r="G792" s="30"/>
      <c r="H792" s="30"/>
      <c r="I792" s="30"/>
      <c r="J792" s="30"/>
      <c r="K792" s="30"/>
      <c r="L792" s="30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30"/>
      <c r="B793" s="5"/>
      <c r="C793" s="5"/>
      <c r="D793" s="30"/>
      <c r="E793" s="5"/>
      <c r="F793" s="30"/>
      <c r="G793" s="30"/>
      <c r="H793" s="30"/>
      <c r="I793" s="30"/>
      <c r="J793" s="30"/>
      <c r="K793" s="30"/>
      <c r="L793" s="30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30"/>
      <c r="B794" s="5"/>
      <c r="C794" s="5"/>
      <c r="D794" s="30"/>
      <c r="E794" s="5"/>
      <c r="F794" s="30"/>
      <c r="G794" s="30"/>
      <c r="H794" s="30"/>
      <c r="I794" s="30"/>
      <c r="J794" s="30"/>
      <c r="K794" s="30"/>
      <c r="L794" s="30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30"/>
      <c r="B795" s="5"/>
      <c r="C795" s="5"/>
      <c r="D795" s="30"/>
      <c r="E795" s="5"/>
      <c r="F795" s="30"/>
      <c r="G795" s="30"/>
      <c r="H795" s="30"/>
      <c r="I795" s="30"/>
      <c r="J795" s="30"/>
      <c r="K795" s="30"/>
      <c r="L795" s="30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30"/>
      <c r="B796" s="5"/>
      <c r="C796" s="5"/>
      <c r="D796" s="30"/>
      <c r="E796" s="5"/>
      <c r="F796" s="30"/>
      <c r="G796" s="30"/>
      <c r="H796" s="30"/>
      <c r="I796" s="30"/>
      <c r="J796" s="30"/>
      <c r="K796" s="30"/>
      <c r="L796" s="30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30"/>
      <c r="B797" s="5"/>
      <c r="C797" s="5"/>
      <c r="D797" s="30"/>
      <c r="E797" s="5"/>
      <c r="F797" s="30"/>
      <c r="G797" s="30"/>
      <c r="H797" s="30"/>
      <c r="I797" s="30"/>
      <c r="J797" s="30"/>
      <c r="K797" s="30"/>
      <c r="L797" s="30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30"/>
      <c r="B798" s="5"/>
      <c r="C798" s="5"/>
      <c r="D798" s="30"/>
      <c r="E798" s="5"/>
      <c r="F798" s="30"/>
      <c r="G798" s="30"/>
      <c r="H798" s="30"/>
      <c r="I798" s="30"/>
      <c r="J798" s="30"/>
      <c r="K798" s="30"/>
      <c r="L798" s="30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30"/>
      <c r="B799" s="5"/>
      <c r="C799" s="5"/>
      <c r="D799" s="30"/>
      <c r="E799" s="5"/>
      <c r="F799" s="30"/>
      <c r="G799" s="30"/>
      <c r="H799" s="30"/>
      <c r="I799" s="30"/>
      <c r="J799" s="30"/>
      <c r="K799" s="30"/>
      <c r="L799" s="30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30"/>
      <c r="B800" s="5"/>
      <c r="C800" s="5"/>
      <c r="D800" s="30"/>
      <c r="E800" s="5"/>
      <c r="F800" s="30"/>
      <c r="G800" s="30"/>
      <c r="H800" s="30"/>
      <c r="I800" s="30"/>
      <c r="J800" s="30"/>
      <c r="K800" s="30"/>
      <c r="L800" s="30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30"/>
      <c r="B801" s="5"/>
      <c r="C801" s="5"/>
      <c r="D801" s="30"/>
      <c r="E801" s="5"/>
      <c r="F801" s="30"/>
      <c r="G801" s="30"/>
      <c r="H801" s="30"/>
      <c r="I801" s="30"/>
      <c r="J801" s="30"/>
      <c r="K801" s="30"/>
      <c r="L801" s="30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30"/>
      <c r="B802" s="5"/>
      <c r="C802" s="5"/>
      <c r="D802" s="30"/>
      <c r="E802" s="5"/>
      <c r="F802" s="30"/>
      <c r="G802" s="30"/>
      <c r="H802" s="30"/>
      <c r="I802" s="30"/>
      <c r="J802" s="30"/>
      <c r="K802" s="30"/>
      <c r="L802" s="30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30"/>
      <c r="B803" s="5"/>
      <c r="C803" s="5"/>
      <c r="D803" s="30"/>
      <c r="E803" s="5"/>
      <c r="F803" s="30"/>
      <c r="G803" s="30"/>
      <c r="H803" s="30"/>
      <c r="I803" s="30"/>
      <c r="J803" s="30"/>
      <c r="K803" s="30"/>
      <c r="L803" s="30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30"/>
      <c r="B804" s="5"/>
      <c r="C804" s="5"/>
      <c r="D804" s="30"/>
      <c r="E804" s="5"/>
      <c r="F804" s="30"/>
      <c r="G804" s="30"/>
      <c r="H804" s="30"/>
      <c r="I804" s="30"/>
      <c r="J804" s="30"/>
      <c r="K804" s="30"/>
      <c r="L804" s="30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30"/>
      <c r="B805" s="5"/>
      <c r="C805" s="5"/>
      <c r="D805" s="30"/>
      <c r="E805" s="5"/>
      <c r="F805" s="30"/>
      <c r="G805" s="30"/>
      <c r="H805" s="30"/>
      <c r="I805" s="30"/>
      <c r="J805" s="30"/>
      <c r="K805" s="30"/>
      <c r="L805" s="30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30"/>
      <c r="B806" s="5"/>
      <c r="C806" s="5"/>
      <c r="D806" s="30"/>
      <c r="E806" s="5"/>
      <c r="F806" s="30"/>
      <c r="G806" s="30"/>
      <c r="H806" s="30"/>
      <c r="I806" s="30"/>
      <c r="J806" s="30"/>
      <c r="K806" s="30"/>
      <c r="L806" s="30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30"/>
      <c r="B807" s="5"/>
      <c r="C807" s="5"/>
      <c r="D807" s="30"/>
      <c r="E807" s="5"/>
      <c r="F807" s="30"/>
      <c r="G807" s="30"/>
      <c r="H807" s="30"/>
      <c r="I807" s="30"/>
      <c r="J807" s="30"/>
      <c r="K807" s="30"/>
      <c r="L807" s="30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30"/>
      <c r="B808" s="5"/>
      <c r="C808" s="5"/>
      <c r="D808" s="30"/>
      <c r="E808" s="5"/>
      <c r="F808" s="30"/>
      <c r="G808" s="30"/>
      <c r="H808" s="30"/>
      <c r="I808" s="30"/>
      <c r="J808" s="30"/>
      <c r="K808" s="30"/>
      <c r="L808" s="30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30"/>
      <c r="B809" s="5"/>
      <c r="C809" s="5"/>
      <c r="D809" s="30"/>
      <c r="E809" s="5"/>
      <c r="F809" s="30"/>
      <c r="G809" s="30"/>
      <c r="H809" s="30"/>
      <c r="I809" s="30"/>
      <c r="J809" s="30"/>
      <c r="K809" s="30"/>
      <c r="L809" s="30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30"/>
      <c r="B810" s="5"/>
      <c r="C810" s="5"/>
      <c r="D810" s="30"/>
      <c r="E810" s="5"/>
      <c r="F810" s="30"/>
      <c r="G810" s="30"/>
      <c r="H810" s="30"/>
      <c r="I810" s="30"/>
      <c r="J810" s="30"/>
      <c r="K810" s="30"/>
      <c r="L810" s="30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30"/>
      <c r="B811" s="5"/>
      <c r="C811" s="5"/>
      <c r="D811" s="30"/>
      <c r="E811" s="5"/>
      <c r="F811" s="30"/>
      <c r="G811" s="30"/>
      <c r="H811" s="30"/>
      <c r="I811" s="30"/>
      <c r="J811" s="30"/>
      <c r="K811" s="30"/>
      <c r="L811" s="30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30"/>
      <c r="B812" s="5"/>
      <c r="C812" s="5"/>
      <c r="D812" s="30"/>
      <c r="E812" s="5"/>
      <c r="F812" s="30"/>
      <c r="G812" s="30"/>
      <c r="H812" s="30"/>
      <c r="I812" s="30"/>
      <c r="J812" s="30"/>
      <c r="K812" s="30"/>
      <c r="L812" s="30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30"/>
      <c r="B813" s="5"/>
      <c r="C813" s="5"/>
      <c r="D813" s="30"/>
      <c r="E813" s="5"/>
      <c r="F813" s="30"/>
      <c r="G813" s="30"/>
      <c r="H813" s="30"/>
      <c r="I813" s="30"/>
      <c r="J813" s="30"/>
      <c r="K813" s="30"/>
      <c r="L813" s="30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30"/>
      <c r="B814" s="5"/>
      <c r="C814" s="5"/>
      <c r="D814" s="30"/>
      <c r="E814" s="5"/>
      <c r="F814" s="30"/>
      <c r="G814" s="30"/>
      <c r="H814" s="30"/>
      <c r="I814" s="30"/>
      <c r="J814" s="30"/>
      <c r="K814" s="30"/>
      <c r="L814" s="30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30"/>
      <c r="B815" s="5"/>
      <c r="C815" s="5"/>
      <c r="D815" s="30"/>
      <c r="E815" s="5"/>
      <c r="F815" s="30"/>
      <c r="G815" s="30"/>
      <c r="H815" s="30"/>
      <c r="I815" s="30"/>
      <c r="J815" s="30"/>
      <c r="K815" s="30"/>
      <c r="L815" s="30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30"/>
      <c r="B816" s="5"/>
      <c r="C816" s="5"/>
      <c r="D816" s="30"/>
      <c r="E816" s="5"/>
      <c r="F816" s="30"/>
      <c r="G816" s="30"/>
      <c r="H816" s="30"/>
      <c r="I816" s="30"/>
      <c r="J816" s="30"/>
      <c r="K816" s="30"/>
      <c r="L816" s="30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30"/>
      <c r="B817" s="5"/>
      <c r="C817" s="5"/>
      <c r="D817" s="30"/>
      <c r="E817" s="5"/>
      <c r="F817" s="30"/>
      <c r="G817" s="30"/>
      <c r="H817" s="30"/>
      <c r="I817" s="30"/>
      <c r="J817" s="30"/>
      <c r="K817" s="30"/>
      <c r="L817" s="30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30"/>
      <c r="B818" s="5"/>
      <c r="C818" s="5"/>
      <c r="D818" s="30"/>
      <c r="E818" s="5"/>
      <c r="F818" s="30"/>
      <c r="G818" s="30"/>
      <c r="H818" s="30"/>
      <c r="I818" s="30"/>
      <c r="J818" s="30"/>
      <c r="K818" s="30"/>
      <c r="L818" s="30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30"/>
      <c r="B819" s="5"/>
      <c r="C819" s="5"/>
      <c r="D819" s="30"/>
      <c r="E819" s="5"/>
      <c r="F819" s="30"/>
      <c r="G819" s="30"/>
      <c r="H819" s="30"/>
      <c r="I819" s="30"/>
      <c r="J819" s="30"/>
      <c r="K819" s="30"/>
      <c r="L819" s="30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30"/>
      <c r="B820" s="5"/>
      <c r="C820" s="5"/>
      <c r="D820" s="30"/>
      <c r="E820" s="5"/>
      <c r="F820" s="30"/>
      <c r="G820" s="30"/>
      <c r="H820" s="30"/>
      <c r="I820" s="30"/>
      <c r="J820" s="30"/>
      <c r="K820" s="30"/>
      <c r="L820" s="30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30"/>
      <c r="B821" s="5"/>
      <c r="C821" s="5"/>
      <c r="D821" s="30"/>
      <c r="E821" s="5"/>
      <c r="F821" s="30"/>
      <c r="G821" s="30"/>
      <c r="H821" s="30"/>
      <c r="I821" s="30"/>
      <c r="J821" s="30"/>
      <c r="K821" s="30"/>
      <c r="L821" s="30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30"/>
      <c r="B822" s="5"/>
      <c r="C822" s="5"/>
      <c r="D822" s="30"/>
      <c r="E822" s="5"/>
      <c r="F822" s="30"/>
      <c r="G822" s="30"/>
      <c r="H822" s="30"/>
      <c r="I822" s="30"/>
      <c r="J822" s="30"/>
      <c r="K822" s="30"/>
      <c r="L822" s="30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30"/>
      <c r="B823" s="5"/>
      <c r="C823" s="5"/>
      <c r="D823" s="30"/>
      <c r="E823" s="5"/>
      <c r="F823" s="30"/>
      <c r="G823" s="30"/>
      <c r="H823" s="30"/>
      <c r="I823" s="30"/>
      <c r="J823" s="30"/>
      <c r="K823" s="30"/>
      <c r="L823" s="30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30"/>
      <c r="B824" s="5"/>
      <c r="C824" s="5"/>
      <c r="D824" s="30"/>
      <c r="E824" s="5"/>
      <c r="F824" s="30"/>
      <c r="G824" s="30"/>
      <c r="H824" s="30"/>
      <c r="I824" s="30"/>
      <c r="J824" s="30"/>
      <c r="K824" s="30"/>
      <c r="L824" s="30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30"/>
      <c r="B825" s="5"/>
      <c r="C825" s="5"/>
      <c r="D825" s="30"/>
      <c r="E825" s="5"/>
      <c r="F825" s="30"/>
      <c r="G825" s="30"/>
      <c r="H825" s="30"/>
      <c r="I825" s="30"/>
      <c r="J825" s="30"/>
      <c r="K825" s="30"/>
      <c r="L825" s="30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30"/>
      <c r="B826" s="5"/>
      <c r="C826" s="5"/>
      <c r="D826" s="30"/>
      <c r="E826" s="5"/>
      <c r="F826" s="30"/>
      <c r="G826" s="30"/>
      <c r="H826" s="30"/>
      <c r="I826" s="30"/>
      <c r="J826" s="30"/>
      <c r="K826" s="30"/>
      <c r="L826" s="30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30"/>
      <c r="B827" s="5"/>
      <c r="C827" s="5"/>
      <c r="D827" s="30"/>
      <c r="E827" s="5"/>
      <c r="F827" s="30"/>
      <c r="G827" s="30"/>
      <c r="H827" s="30"/>
      <c r="I827" s="30"/>
      <c r="J827" s="30"/>
      <c r="K827" s="30"/>
      <c r="L827" s="30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30"/>
      <c r="B828" s="5"/>
      <c r="C828" s="5"/>
      <c r="D828" s="30"/>
      <c r="E828" s="5"/>
      <c r="F828" s="30"/>
      <c r="G828" s="30"/>
      <c r="H828" s="30"/>
      <c r="I828" s="30"/>
      <c r="J828" s="30"/>
      <c r="K828" s="30"/>
      <c r="L828" s="30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30"/>
      <c r="B829" s="5"/>
      <c r="C829" s="5"/>
      <c r="D829" s="30"/>
      <c r="E829" s="5"/>
      <c r="F829" s="30"/>
      <c r="G829" s="30"/>
      <c r="H829" s="30"/>
      <c r="I829" s="30"/>
      <c r="J829" s="30"/>
      <c r="K829" s="30"/>
      <c r="L829" s="30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30"/>
      <c r="B830" s="5"/>
      <c r="C830" s="5"/>
      <c r="D830" s="30"/>
      <c r="E830" s="5"/>
      <c r="F830" s="30"/>
      <c r="G830" s="30"/>
      <c r="H830" s="30"/>
      <c r="I830" s="30"/>
      <c r="J830" s="30"/>
      <c r="K830" s="30"/>
      <c r="L830" s="30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30"/>
      <c r="B831" s="5"/>
      <c r="C831" s="5"/>
      <c r="D831" s="30"/>
      <c r="E831" s="5"/>
      <c r="F831" s="30"/>
      <c r="G831" s="30"/>
      <c r="H831" s="30"/>
      <c r="I831" s="30"/>
      <c r="J831" s="30"/>
      <c r="K831" s="30"/>
      <c r="L831" s="30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30"/>
      <c r="B832" s="5"/>
      <c r="C832" s="5"/>
      <c r="D832" s="30"/>
      <c r="E832" s="5"/>
      <c r="F832" s="30"/>
      <c r="G832" s="30"/>
      <c r="H832" s="30"/>
      <c r="I832" s="30"/>
      <c r="J832" s="30"/>
      <c r="K832" s="30"/>
      <c r="L832" s="30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30"/>
      <c r="B833" s="5"/>
      <c r="C833" s="5"/>
      <c r="D833" s="30"/>
      <c r="E833" s="5"/>
      <c r="F833" s="30"/>
      <c r="G833" s="30"/>
      <c r="H833" s="30"/>
      <c r="I833" s="30"/>
      <c r="J833" s="30"/>
      <c r="K833" s="30"/>
      <c r="L833" s="30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30"/>
      <c r="B834" s="5"/>
      <c r="C834" s="5"/>
      <c r="D834" s="30"/>
      <c r="E834" s="5"/>
      <c r="F834" s="30"/>
      <c r="G834" s="30"/>
      <c r="H834" s="30"/>
      <c r="I834" s="30"/>
      <c r="J834" s="30"/>
      <c r="K834" s="30"/>
      <c r="L834" s="30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30"/>
      <c r="B835" s="5"/>
      <c r="C835" s="5"/>
      <c r="D835" s="30"/>
      <c r="E835" s="5"/>
      <c r="F835" s="30"/>
      <c r="G835" s="30"/>
      <c r="H835" s="30"/>
      <c r="I835" s="30"/>
      <c r="J835" s="30"/>
      <c r="K835" s="30"/>
      <c r="L835" s="30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30"/>
      <c r="B836" s="5"/>
      <c r="C836" s="5"/>
      <c r="D836" s="30"/>
      <c r="E836" s="5"/>
      <c r="F836" s="30"/>
      <c r="G836" s="30"/>
      <c r="H836" s="30"/>
      <c r="I836" s="30"/>
      <c r="J836" s="30"/>
      <c r="K836" s="30"/>
      <c r="L836" s="30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30"/>
      <c r="B837" s="5"/>
      <c r="C837" s="5"/>
      <c r="D837" s="30"/>
      <c r="E837" s="5"/>
      <c r="F837" s="30"/>
      <c r="G837" s="30"/>
      <c r="H837" s="30"/>
      <c r="I837" s="30"/>
      <c r="J837" s="30"/>
      <c r="K837" s="30"/>
      <c r="L837" s="30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30"/>
      <c r="B838" s="5"/>
      <c r="C838" s="5"/>
      <c r="D838" s="30"/>
      <c r="E838" s="5"/>
      <c r="F838" s="30"/>
      <c r="G838" s="30"/>
      <c r="H838" s="30"/>
      <c r="I838" s="30"/>
      <c r="J838" s="30"/>
      <c r="K838" s="30"/>
      <c r="L838" s="30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30"/>
      <c r="B839" s="5"/>
      <c r="C839" s="5"/>
      <c r="D839" s="30"/>
      <c r="E839" s="5"/>
      <c r="F839" s="30"/>
      <c r="G839" s="30"/>
      <c r="H839" s="30"/>
      <c r="I839" s="30"/>
      <c r="J839" s="30"/>
      <c r="K839" s="30"/>
      <c r="L839" s="30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30"/>
      <c r="B840" s="5"/>
      <c r="C840" s="5"/>
      <c r="D840" s="30"/>
      <c r="E840" s="5"/>
      <c r="F840" s="30"/>
      <c r="G840" s="30"/>
      <c r="H840" s="30"/>
      <c r="I840" s="30"/>
      <c r="J840" s="30"/>
      <c r="K840" s="30"/>
      <c r="L840" s="30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30"/>
      <c r="B841" s="5"/>
      <c r="C841" s="5"/>
      <c r="D841" s="30"/>
      <c r="E841" s="5"/>
      <c r="F841" s="30"/>
      <c r="G841" s="30"/>
      <c r="H841" s="30"/>
      <c r="I841" s="30"/>
      <c r="J841" s="30"/>
      <c r="K841" s="30"/>
      <c r="L841" s="30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30"/>
      <c r="B842" s="5"/>
      <c r="C842" s="5"/>
      <c r="D842" s="30"/>
      <c r="E842" s="5"/>
      <c r="F842" s="30"/>
      <c r="G842" s="30"/>
      <c r="H842" s="30"/>
      <c r="I842" s="30"/>
      <c r="J842" s="30"/>
      <c r="K842" s="30"/>
      <c r="L842" s="30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30"/>
      <c r="B843" s="5"/>
      <c r="C843" s="5"/>
      <c r="D843" s="30"/>
      <c r="E843" s="5"/>
      <c r="F843" s="30"/>
      <c r="G843" s="30"/>
      <c r="H843" s="30"/>
      <c r="I843" s="30"/>
      <c r="J843" s="30"/>
      <c r="K843" s="30"/>
      <c r="L843" s="30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30"/>
      <c r="B844" s="5"/>
      <c r="C844" s="5"/>
      <c r="D844" s="30"/>
      <c r="E844" s="5"/>
      <c r="F844" s="30"/>
      <c r="G844" s="30"/>
      <c r="H844" s="30"/>
      <c r="I844" s="30"/>
      <c r="J844" s="30"/>
      <c r="K844" s="30"/>
      <c r="L844" s="30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30"/>
      <c r="B845" s="5"/>
      <c r="C845" s="5"/>
      <c r="D845" s="30"/>
      <c r="E845" s="5"/>
      <c r="F845" s="30"/>
      <c r="G845" s="30"/>
      <c r="H845" s="30"/>
      <c r="I845" s="30"/>
      <c r="J845" s="30"/>
      <c r="K845" s="30"/>
      <c r="L845" s="30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30"/>
      <c r="B846" s="5"/>
      <c r="C846" s="5"/>
      <c r="D846" s="30"/>
      <c r="E846" s="5"/>
      <c r="F846" s="30"/>
      <c r="G846" s="30"/>
      <c r="H846" s="30"/>
      <c r="I846" s="30"/>
      <c r="J846" s="30"/>
      <c r="K846" s="30"/>
      <c r="L846" s="30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30"/>
      <c r="B847" s="5"/>
      <c r="C847" s="5"/>
      <c r="D847" s="30"/>
      <c r="E847" s="5"/>
      <c r="F847" s="30"/>
      <c r="G847" s="30"/>
      <c r="H847" s="30"/>
      <c r="I847" s="30"/>
      <c r="J847" s="30"/>
      <c r="K847" s="30"/>
      <c r="L847" s="30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30"/>
      <c r="B848" s="5"/>
      <c r="C848" s="5"/>
      <c r="D848" s="30"/>
      <c r="E848" s="5"/>
      <c r="F848" s="30"/>
      <c r="G848" s="30"/>
      <c r="H848" s="30"/>
      <c r="I848" s="30"/>
      <c r="J848" s="30"/>
      <c r="K848" s="30"/>
      <c r="L848" s="30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30"/>
      <c r="B849" s="5"/>
      <c r="C849" s="5"/>
      <c r="D849" s="30"/>
      <c r="E849" s="5"/>
      <c r="F849" s="30"/>
      <c r="G849" s="30"/>
      <c r="H849" s="30"/>
      <c r="I849" s="30"/>
      <c r="J849" s="30"/>
      <c r="K849" s="30"/>
      <c r="L849" s="30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30"/>
      <c r="B850" s="5"/>
      <c r="C850" s="5"/>
      <c r="D850" s="30"/>
      <c r="E850" s="5"/>
      <c r="F850" s="30"/>
      <c r="G850" s="30"/>
      <c r="H850" s="30"/>
      <c r="I850" s="30"/>
      <c r="J850" s="30"/>
      <c r="K850" s="30"/>
      <c r="L850" s="30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30"/>
      <c r="B851" s="5"/>
      <c r="C851" s="5"/>
      <c r="D851" s="30"/>
      <c r="E851" s="5"/>
      <c r="F851" s="30"/>
      <c r="G851" s="30"/>
      <c r="H851" s="30"/>
      <c r="I851" s="30"/>
      <c r="J851" s="30"/>
      <c r="K851" s="30"/>
      <c r="L851" s="30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30"/>
      <c r="B852" s="5"/>
      <c r="C852" s="5"/>
      <c r="D852" s="30"/>
      <c r="E852" s="5"/>
      <c r="F852" s="30"/>
      <c r="G852" s="30"/>
      <c r="H852" s="30"/>
      <c r="I852" s="30"/>
      <c r="J852" s="30"/>
      <c r="K852" s="30"/>
      <c r="L852" s="30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30"/>
      <c r="B853" s="5"/>
      <c r="C853" s="5"/>
      <c r="D853" s="30"/>
      <c r="E853" s="5"/>
      <c r="F853" s="30"/>
      <c r="G853" s="30"/>
      <c r="H853" s="30"/>
      <c r="I853" s="30"/>
      <c r="J853" s="30"/>
      <c r="K853" s="30"/>
      <c r="L853" s="30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30"/>
      <c r="B854" s="5"/>
      <c r="C854" s="5"/>
      <c r="D854" s="30"/>
      <c r="E854" s="5"/>
      <c r="F854" s="30"/>
      <c r="G854" s="30"/>
      <c r="H854" s="30"/>
      <c r="I854" s="30"/>
      <c r="J854" s="30"/>
      <c r="K854" s="30"/>
      <c r="L854" s="30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30"/>
      <c r="B855" s="5"/>
      <c r="C855" s="5"/>
      <c r="D855" s="30"/>
      <c r="E855" s="5"/>
      <c r="F855" s="30"/>
      <c r="G855" s="30"/>
      <c r="H855" s="30"/>
      <c r="I855" s="30"/>
      <c r="J855" s="30"/>
      <c r="K855" s="30"/>
      <c r="L855" s="30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30"/>
      <c r="B856" s="5"/>
      <c r="C856" s="5"/>
      <c r="D856" s="30"/>
      <c r="E856" s="5"/>
      <c r="F856" s="30"/>
      <c r="G856" s="30"/>
      <c r="H856" s="30"/>
      <c r="I856" s="30"/>
      <c r="J856" s="30"/>
      <c r="K856" s="30"/>
      <c r="L856" s="30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30"/>
      <c r="B857" s="5"/>
      <c r="C857" s="5"/>
      <c r="D857" s="30"/>
      <c r="E857" s="5"/>
      <c r="F857" s="30"/>
      <c r="G857" s="30"/>
      <c r="H857" s="30"/>
      <c r="I857" s="30"/>
      <c r="J857" s="30"/>
      <c r="K857" s="30"/>
      <c r="L857" s="30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30"/>
      <c r="B858" s="5"/>
      <c r="C858" s="5"/>
      <c r="D858" s="30"/>
      <c r="E858" s="5"/>
      <c r="F858" s="30"/>
      <c r="G858" s="30"/>
      <c r="H858" s="30"/>
      <c r="I858" s="30"/>
      <c r="J858" s="30"/>
      <c r="K858" s="30"/>
      <c r="L858" s="30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30"/>
      <c r="B859" s="5"/>
      <c r="C859" s="5"/>
      <c r="D859" s="30"/>
      <c r="E859" s="5"/>
      <c r="F859" s="30"/>
      <c r="G859" s="30"/>
      <c r="H859" s="30"/>
      <c r="I859" s="30"/>
      <c r="J859" s="30"/>
      <c r="K859" s="30"/>
      <c r="L859" s="30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30"/>
      <c r="B860" s="5"/>
      <c r="C860" s="5"/>
      <c r="D860" s="30"/>
      <c r="E860" s="5"/>
      <c r="F860" s="30"/>
      <c r="G860" s="30"/>
      <c r="H860" s="30"/>
      <c r="I860" s="30"/>
      <c r="J860" s="30"/>
      <c r="K860" s="30"/>
      <c r="L860" s="30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30"/>
      <c r="B861" s="5"/>
      <c r="C861" s="5"/>
      <c r="D861" s="30"/>
      <c r="E861" s="5"/>
      <c r="F861" s="30"/>
      <c r="G861" s="30"/>
      <c r="H861" s="30"/>
      <c r="I861" s="30"/>
      <c r="J861" s="30"/>
      <c r="K861" s="30"/>
      <c r="L861" s="30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30"/>
      <c r="B862" s="5"/>
      <c r="C862" s="5"/>
      <c r="D862" s="30"/>
      <c r="E862" s="5"/>
      <c r="F862" s="30"/>
      <c r="G862" s="30"/>
      <c r="H862" s="30"/>
      <c r="I862" s="30"/>
      <c r="J862" s="30"/>
      <c r="K862" s="30"/>
      <c r="L862" s="30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30"/>
      <c r="B863" s="5"/>
      <c r="C863" s="5"/>
      <c r="D863" s="30"/>
      <c r="E863" s="5"/>
      <c r="F863" s="30"/>
      <c r="G863" s="30"/>
      <c r="H863" s="30"/>
      <c r="I863" s="30"/>
      <c r="J863" s="30"/>
      <c r="K863" s="30"/>
      <c r="L863" s="30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30"/>
      <c r="B864" s="5"/>
      <c r="C864" s="5"/>
      <c r="D864" s="30"/>
      <c r="E864" s="5"/>
      <c r="F864" s="30"/>
      <c r="G864" s="30"/>
      <c r="H864" s="30"/>
      <c r="I864" s="30"/>
      <c r="J864" s="30"/>
      <c r="K864" s="30"/>
      <c r="L864" s="30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30"/>
      <c r="B865" s="5"/>
      <c r="C865" s="5"/>
      <c r="D865" s="30"/>
      <c r="E865" s="5"/>
      <c r="F865" s="30"/>
      <c r="G865" s="30"/>
      <c r="H865" s="30"/>
      <c r="I865" s="30"/>
      <c r="J865" s="30"/>
      <c r="K865" s="30"/>
      <c r="L865" s="30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30"/>
      <c r="B866" s="5"/>
      <c r="C866" s="5"/>
      <c r="D866" s="30"/>
      <c r="E866" s="5"/>
      <c r="F866" s="30"/>
      <c r="G866" s="30"/>
      <c r="H866" s="30"/>
      <c r="I866" s="30"/>
      <c r="J866" s="30"/>
      <c r="K866" s="30"/>
      <c r="L866" s="30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30"/>
      <c r="B867" s="5"/>
      <c r="C867" s="5"/>
      <c r="D867" s="30"/>
      <c r="E867" s="5"/>
      <c r="F867" s="30"/>
      <c r="G867" s="30"/>
      <c r="H867" s="30"/>
      <c r="I867" s="30"/>
      <c r="J867" s="30"/>
      <c r="K867" s="30"/>
      <c r="L867" s="30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30"/>
      <c r="B868" s="5"/>
      <c r="C868" s="5"/>
      <c r="D868" s="30"/>
      <c r="E868" s="5"/>
      <c r="F868" s="30"/>
      <c r="G868" s="30"/>
      <c r="H868" s="30"/>
      <c r="I868" s="30"/>
      <c r="J868" s="30"/>
      <c r="K868" s="30"/>
      <c r="L868" s="30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30"/>
      <c r="B869" s="5"/>
      <c r="C869" s="5"/>
      <c r="D869" s="30"/>
      <c r="E869" s="5"/>
      <c r="F869" s="30"/>
      <c r="G869" s="30"/>
      <c r="H869" s="30"/>
      <c r="I869" s="30"/>
      <c r="J869" s="30"/>
      <c r="K869" s="30"/>
      <c r="L869" s="30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30"/>
      <c r="B870" s="5"/>
      <c r="C870" s="5"/>
      <c r="D870" s="30"/>
      <c r="E870" s="5"/>
      <c r="F870" s="30"/>
      <c r="G870" s="30"/>
      <c r="H870" s="30"/>
      <c r="I870" s="30"/>
      <c r="J870" s="30"/>
      <c r="K870" s="30"/>
      <c r="L870" s="30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30"/>
      <c r="B871" s="5"/>
      <c r="C871" s="5"/>
      <c r="D871" s="30"/>
      <c r="E871" s="5"/>
      <c r="F871" s="30"/>
      <c r="G871" s="30"/>
      <c r="H871" s="30"/>
      <c r="I871" s="30"/>
      <c r="J871" s="30"/>
      <c r="K871" s="30"/>
      <c r="L871" s="30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30"/>
      <c r="B872" s="5"/>
      <c r="C872" s="5"/>
      <c r="D872" s="30"/>
      <c r="E872" s="5"/>
      <c r="F872" s="30"/>
      <c r="G872" s="30"/>
      <c r="H872" s="30"/>
      <c r="I872" s="30"/>
      <c r="J872" s="30"/>
      <c r="K872" s="30"/>
      <c r="L872" s="30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30"/>
      <c r="B873" s="5"/>
      <c r="C873" s="5"/>
      <c r="D873" s="30"/>
      <c r="E873" s="5"/>
      <c r="F873" s="30"/>
      <c r="G873" s="30"/>
      <c r="H873" s="30"/>
      <c r="I873" s="30"/>
      <c r="J873" s="30"/>
      <c r="K873" s="30"/>
      <c r="L873" s="30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30"/>
      <c r="B874" s="5"/>
      <c r="C874" s="5"/>
      <c r="D874" s="30"/>
      <c r="E874" s="5"/>
      <c r="F874" s="30"/>
      <c r="G874" s="30"/>
      <c r="H874" s="30"/>
      <c r="I874" s="30"/>
      <c r="J874" s="30"/>
      <c r="K874" s="30"/>
      <c r="L874" s="30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30"/>
      <c r="B875" s="5"/>
      <c r="C875" s="5"/>
      <c r="D875" s="30"/>
      <c r="E875" s="5"/>
      <c r="F875" s="30"/>
      <c r="G875" s="30"/>
      <c r="H875" s="30"/>
      <c r="I875" s="30"/>
      <c r="J875" s="30"/>
      <c r="K875" s="30"/>
      <c r="L875" s="30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30"/>
      <c r="B876" s="5"/>
      <c r="C876" s="5"/>
      <c r="D876" s="30"/>
      <c r="E876" s="5"/>
      <c r="F876" s="30"/>
      <c r="G876" s="30"/>
      <c r="H876" s="30"/>
      <c r="I876" s="30"/>
      <c r="J876" s="30"/>
      <c r="K876" s="30"/>
      <c r="L876" s="30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30"/>
      <c r="B877" s="5"/>
      <c r="C877" s="5"/>
      <c r="D877" s="30"/>
      <c r="E877" s="5"/>
      <c r="F877" s="30"/>
      <c r="G877" s="30"/>
      <c r="H877" s="30"/>
      <c r="I877" s="30"/>
      <c r="J877" s="30"/>
      <c r="K877" s="30"/>
      <c r="L877" s="30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30"/>
      <c r="B878" s="5"/>
      <c r="C878" s="5"/>
      <c r="D878" s="30"/>
      <c r="E878" s="5"/>
      <c r="F878" s="30"/>
      <c r="G878" s="30"/>
      <c r="H878" s="30"/>
      <c r="I878" s="30"/>
      <c r="J878" s="30"/>
      <c r="K878" s="30"/>
      <c r="L878" s="30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30"/>
      <c r="B879" s="5"/>
      <c r="C879" s="5"/>
      <c r="D879" s="30"/>
      <c r="E879" s="5"/>
      <c r="F879" s="30"/>
      <c r="G879" s="30"/>
      <c r="H879" s="30"/>
      <c r="I879" s="30"/>
      <c r="J879" s="30"/>
      <c r="K879" s="30"/>
      <c r="L879" s="30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30"/>
      <c r="B880" s="5"/>
      <c r="C880" s="5"/>
      <c r="D880" s="30"/>
      <c r="E880" s="5"/>
      <c r="F880" s="30"/>
      <c r="G880" s="30"/>
      <c r="H880" s="30"/>
      <c r="I880" s="30"/>
      <c r="J880" s="30"/>
      <c r="K880" s="30"/>
      <c r="L880" s="30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30"/>
      <c r="B881" s="5"/>
      <c r="C881" s="5"/>
      <c r="D881" s="30"/>
      <c r="E881" s="5"/>
      <c r="F881" s="30"/>
      <c r="G881" s="30"/>
      <c r="H881" s="30"/>
      <c r="I881" s="30"/>
      <c r="J881" s="30"/>
      <c r="K881" s="30"/>
      <c r="L881" s="30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30"/>
      <c r="B882" s="5"/>
      <c r="C882" s="5"/>
      <c r="D882" s="30"/>
      <c r="E882" s="5"/>
      <c r="F882" s="30"/>
      <c r="G882" s="30"/>
      <c r="H882" s="30"/>
      <c r="I882" s="30"/>
      <c r="J882" s="30"/>
      <c r="K882" s="30"/>
      <c r="L882" s="30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30"/>
      <c r="B883" s="5"/>
      <c r="C883" s="5"/>
      <c r="D883" s="30"/>
      <c r="E883" s="5"/>
      <c r="F883" s="30"/>
      <c r="G883" s="30"/>
      <c r="H883" s="30"/>
      <c r="I883" s="30"/>
      <c r="J883" s="30"/>
      <c r="K883" s="30"/>
      <c r="L883" s="30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30"/>
      <c r="B884" s="5"/>
      <c r="C884" s="5"/>
      <c r="D884" s="30"/>
      <c r="E884" s="5"/>
      <c r="F884" s="30"/>
      <c r="G884" s="30"/>
      <c r="H884" s="30"/>
      <c r="I884" s="30"/>
      <c r="J884" s="30"/>
      <c r="K884" s="30"/>
      <c r="L884" s="30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30"/>
      <c r="B885" s="5"/>
      <c r="C885" s="5"/>
      <c r="D885" s="30"/>
      <c r="E885" s="5"/>
      <c r="F885" s="30"/>
      <c r="G885" s="30"/>
      <c r="H885" s="30"/>
      <c r="I885" s="30"/>
      <c r="J885" s="30"/>
      <c r="K885" s="30"/>
      <c r="L885" s="30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30"/>
      <c r="B886" s="5"/>
      <c r="C886" s="5"/>
      <c r="D886" s="30"/>
      <c r="E886" s="5"/>
      <c r="F886" s="30"/>
      <c r="G886" s="30"/>
      <c r="H886" s="30"/>
      <c r="I886" s="30"/>
      <c r="J886" s="30"/>
      <c r="K886" s="30"/>
      <c r="L886" s="30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30"/>
      <c r="B887" s="5"/>
      <c r="C887" s="5"/>
      <c r="D887" s="30"/>
      <c r="E887" s="5"/>
      <c r="F887" s="30"/>
      <c r="G887" s="30"/>
      <c r="H887" s="30"/>
      <c r="I887" s="30"/>
      <c r="J887" s="30"/>
      <c r="K887" s="30"/>
      <c r="L887" s="30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30"/>
      <c r="B888" s="5"/>
      <c r="C888" s="5"/>
      <c r="D888" s="30"/>
      <c r="E888" s="5"/>
      <c r="F888" s="30"/>
      <c r="G888" s="30"/>
      <c r="H888" s="30"/>
      <c r="I888" s="30"/>
      <c r="J888" s="30"/>
      <c r="K888" s="30"/>
      <c r="L888" s="30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30"/>
      <c r="B889" s="5"/>
      <c r="C889" s="5"/>
      <c r="D889" s="30"/>
      <c r="E889" s="5"/>
      <c r="F889" s="30"/>
      <c r="G889" s="30"/>
      <c r="H889" s="30"/>
      <c r="I889" s="30"/>
      <c r="J889" s="30"/>
      <c r="K889" s="30"/>
      <c r="L889" s="30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30"/>
      <c r="B890" s="5"/>
      <c r="C890" s="5"/>
      <c r="D890" s="30"/>
      <c r="E890" s="5"/>
      <c r="F890" s="30"/>
      <c r="G890" s="30"/>
      <c r="H890" s="30"/>
      <c r="I890" s="30"/>
      <c r="J890" s="30"/>
      <c r="K890" s="30"/>
      <c r="L890" s="30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30"/>
      <c r="B891" s="5"/>
      <c r="C891" s="5"/>
      <c r="D891" s="30"/>
      <c r="E891" s="5"/>
      <c r="F891" s="30"/>
      <c r="G891" s="30"/>
      <c r="H891" s="30"/>
      <c r="I891" s="30"/>
      <c r="J891" s="30"/>
      <c r="K891" s="30"/>
      <c r="L891" s="30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30"/>
      <c r="B892" s="5"/>
      <c r="C892" s="5"/>
      <c r="D892" s="30"/>
      <c r="E892" s="5"/>
      <c r="F892" s="30"/>
      <c r="G892" s="30"/>
      <c r="H892" s="30"/>
      <c r="I892" s="30"/>
      <c r="J892" s="30"/>
      <c r="K892" s="30"/>
      <c r="L892" s="30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30"/>
      <c r="B893" s="5"/>
      <c r="C893" s="5"/>
      <c r="D893" s="30"/>
      <c r="E893" s="5"/>
      <c r="F893" s="30"/>
      <c r="G893" s="30"/>
      <c r="H893" s="30"/>
      <c r="I893" s="30"/>
      <c r="J893" s="30"/>
      <c r="K893" s="30"/>
      <c r="L893" s="30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30"/>
      <c r="B894" s="5"/>
      <c r="C894" s="5"/>
      <c r="D894" s="30"/>
      <c r="E894" s="5"/>
      <c r="F894" s="30"/>
      <c r="G894" s="30"/>
      <c r="H894" s="30"/>
      <c r="I894" s="30"/>
      <c r="J894" s="30"/>
      <c r="K894" s="30"/>
      <c r="L894" s="30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30"/>
      <c r="B895" s="5"/>
      <c r="C895" s="5"/>
      <c r="D895" s="30"/>
      <c r="E895" s="5"/>
      <c r="F895" s="30"/>
      <c r="G895" s="30"/>
      <c r="H895" s="30"/>
      <c r="I895" s="30"/>
      <c r="J895" s="30"/>
      <c r="K895" s="30"/>
      <c r="L895" s="30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30"/>
      <c r="B896" s="5"/>
      <c r="C896" s="5"/>
      <c r="D896" s="30"/>
      <c r="E896" s="5"/>
      <c r="F896" s="30"/>
      <c r="G896" s="30"/>
      <c r="H896" s="30"/>
      <c r="I896" s="30"/>
      <c r="J896" s="30"/>
      <c r="K896" s="30"/>
      <c r="L896" s="30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30"/>
      <c r="B897" s="5"/>
      <c r="C897" s="5"/>
      <c r="D897" s="30"/>
      <c r="E897" s="5"/>
      <c r="F897" s="30"/>
      <c r="G897" s="30"/>
      <c r="H897" s="30"/>
      <c r="I897" s="30"/>
      <c r="J897" s="30"/>
      <c r="K897" s="30"/>
      <c r="L897" s="30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30"/>
      <c r="B898" s="5"/>
      <c r="C898" s="5"/>
      <c r="D898" s="30"/>
      <c r="E898" s="5"/>
      <c r="F898" s="30"/>
      <c r="G898" s="30"/>
      <c r="H898" s="30"/>
      <c r="I898" s="30"/>
      <c r="J898" s="30"/>
      <c r="K898" s="30"/>
      <c r="L898" s="30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30"/>
      <c r="B899" s="5"/>
      <c r="C899" s="5"/>
      <c r="D899" s="30"/>
      <c r="E899" s="5"/>
      <c r="F899" s="30"/>
      <c r="G899" s="30"/>
      <c r="H899" s="30"/>
      <c r="I899" s="30"/>
      <c r="J899" s="30"/>
      <c r="K899" s="30"/>
      <c r="L899" s="30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30"/>
      <c r="B900" s="5"/>
      <c r="C900" s="5"/>
      <c r="D900" s="30"/>
      <c r="E900" s="5"/>
      <c r="F900" s="30"/>
      <c r="G900" s="30"/>
      <c r="H900" s="30"/>
      <c r="I900" s="30"/>
      <c r="J900" s="30"/>
      <c r="K900" s="30"/>
      <c r="L900" s="30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30"/>
      <c r="B901" s="5"/>
      <c r="C901" s="5"/>
      <c r="D901" s="30"/>
      <c r="E901" s="5"/>
      <c r="F901" s="30"/>
      <c r="G901" s="30"/>
      <c r="H901" s="30"/>
      <c r="I901" s="30"/>
      <c r="J901" s="30"/>
      <c r="K901" s="30"/>
      <c r="L901" s="30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30"/>
      <c r="B902" s="5"/>
      <c r="C902" s="5"/>
      <c r="D902" s="30"/>
      <c r="E902" s="5"/>
      <c r="F902" s="30"/>
      <c r="G902" s="30"/>
      <c r="H902" s="30"/>
      <c r="I902" s="30"/>
      <c r="J902" s="30"/>
      <c r="K902" s="30"/>
      <c r="L902" s="30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30"/>
      <c r="B903" s="5"/>
      <c r="C903" s="5"/>
      <c r="D903" s="30"/>
      <c r="E903" s="5"/>
      <c r="F903" s="30"/>
      <c r="G903" s="30"/>
      <c r="H903" s="30"/>
      <c r="I903" s="30"/>
      <c r="J903" s="30"/>
      <c r="K903" s="30"/>
      <c r="L903" s="30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30"/>
      <c r="B904" s="5"/>
      <c r="C904" s="5"/>
      <c r="D904" s="30"/>
      <c r="E904" s="5"/>
      <c r="F904" s="30"/>
      <c r="G904" s="30"/>
      <c r="H904" s="30"/>
      <c r="I904" s="30"/>
      <c r="J904" s="30"/>
      <c r="K904" s="30"/>
      <c r="L904" s="30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30"/>
      <c r="B905" s="5"/>
      <c r="C905" s="5"/>
      <c r="D905" s="30"/>
      <c r="E905" s="5"/>
      <c r="F905" s="30"/>
      <c r="G905" s="30"/>
      <c r="H905" s="30"/>
      <c r="I905" s="30"/>
      <c r="J905" s="30"/>
      <c r="K905" s="30"/>
      <c r="L905" s="30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30"/>
      <c r="B906" s="5"/>
      <c r="C906" s="5"/>
      <c r="D906" s="30"/>
      <c r="E906" s="5"/>
      <c r="F906" s="30"/>
      <c r="G906" s="30"/>
      <c r="H906" s="30"/>
      <c r="I906" s="30"/>
      <c r="J906" s="30"/>
      <c r="K906" s="30"/>
      <c r="L906" s="30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30"/>
      <c r="B907" s="5"/>
      <c r="C907" s="5"/>
      <c r="D907" s="30"/>
      <c r="E907" s="5"/>
      <c r="F907" s="30"/>
      <c r="G907" s="30"/>
      <c r="H907" s="30"/>
      <c r="I907" s="30"/>
      <c r="J907" s="30"/>
      <c r="K907" s="30"/>
      <c r="L907" s="30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30"/>
      <c r="B908" s="5"/>
      <c r="C908" s="5"/>
      <c r="D908" s="30"/>
      <c r="E908" s="5"/>
      <c r="F908" s="30"/>
      <c r="G908" s="30"/>
      <c r="H908" s="30"/>
      <c r="I908" s="30"/>
      <c r="J908" s="30"/>
      <c r="K908" s="30"/>
      <c r="L908" s="30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30"/>
      <c r="B909" s="5"/>
      <c r="C909" s="5"/>
      <c r="D909" s="30"/>
      <c r="E909" s="5"/>
      <c r="F909" s="30"/>
      <c r="G909" s="30"/>
      <c r="H909" s="30"/>
      <c r="I909" s="30"/>
      <c r="J909" s="30"/>
      <c r="K909" s="30"/>
      <c r="L909" s="30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30"/>
      <c r="B910" s="5"/>
      <c r="C910" s="5"/>
      <c r="D910" s="30"/>
      <c r="E910" s="5"/>
      <c r="F910" s="30"/>
      <c r="G910" s="30"/>
      <c r="H910" s="30"/>
      <c r="I910" s="30"/>
      <c r="J910" s="30"/>
      <c r="K910" s="30"/>
      <c r="L910" s="30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30"/>
      <c r="B911" s="5"/>
      <c r="C911" s="5"/>
      <c r="D911" s="30"/>
      <c r="E911" s="5"/>
      <c r="F911" s="30"/>
      <c r="G911" s="30"/>
      <c r="H911" s="30"/>
      <c r="I911" s="30"/>
      <c r="J911" s="30"/>
      <c r="K911" s="30"/>
      <c r="L911" s="30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30"/>
      <c r="B912" s="5"/>
      <c r="C912" s="5"/>
      <c r="D912" s="30"/>
      <c r="E912" s="5"/>
      <c r="F912" s="30"/>
      <c r="G912" s="30"/>
      <c r="H912" s="30"/>
      <c r="I912" s="30"/>
      <c r="J912" s="30"/>
      <c r="K912" s="30"/>
      <c r="L912" s="30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30"/>
      <c r="B913" s="5"/>
      <c r="C913" s="5"/>
      <c r="D913" s="30"/>
      <c r="E913" s="5"/>
      <c r="F913" s="30"/>
      <c r="G913" s="30"/>
      <c r="H913" s="30"/>
      <c r="I913" s="30"/>
      <c r="J913" s="30"/>
      <c r="K913" s="30"/>
      <c r="L913" s="30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30"/>
      <c r="B914" s="5"/>
      <c r="C914" s="5"/>
      <c r="D914" s="30"/>
      <c r="E914" s="5"/>
      <c r="F914" s="30"/>
      <c r="G914" s="30"/>
      <c r="H914" s="30"/>
      <c r="I914" s="30"/>
      <c r="J914" s="30"/>
      <c r="K914" s="30"/>
      <c r="L914" s="30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30"/>
      <c r="B915" s="5"/>
      <c r="C915" s="5"/>
      <c r="D915" s="30"/>
      <c r="E915" s="5"/>
      <c r="F915" s="30"/>
      <c r="G915" s="30"/>
      <c r="H915" s="30"/>
      <c r="I915" s="30"/>
      <c r="J915" s="30"/>
      <c r="K915" s="30"/>
      <c r="L915" s="30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30"/>
      <c r="B916" s="5"/>
      <c r="C916" s="5"/>
      <c r="D916" s="30"/>
      <c r="E916" s="5"/>
      <c r="F916" s="30"/>
      <c r="G916" s="30"/>
      <c r="H916" s="30"/>
      <c r="I916" s="30"/>
      <c r="J916" s="30"/>
      <c r="K916" s="30"/>
      <c r="L916" s="30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30"/>
      <c r="B917" s="5"/>
      <c r="C917" s="5"/>
      <c r="D917" s="30"/>
      <c r="E917" s="5"/>
      <c r="F917" s="30"/>
      <c r="G917" s="30"/>
      <c r="H917" s="30"/>
      <c r="I917" s="30"/>
      <c r="J917" s="30"/>
      <c r="K917" s="30"/>
      <c r="L917" s="30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30"/>
      <c r="B918" s="5"/>
      <c r="C918" s="5"/>
      <c r="D918" s="30"/>
      <c r="E918" s="5"/>
      <c r="F918" s="30"/>
      <c r="G918" s="30"/>
      <c r="H918" s="30"/>
      <c r="I918" s="30"/>
      <c r="J918" s="30"/>
      <c r="K918" s="30"/>
      <c r="L918" s="30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30"/>
      <c r="B919" s="5"/>
      <c r="C919" s="5"/>
      <c r="D919" s="30"/>
      <c r="E919" s="5"/>
      <c r="F919" s="30"/>
      <c r="G919" s="30"/>
      <c r="H919" s="30"/>
      <c r="I919" s="30"/>
      <c r="J919" s="30"/>
      <c r="K919" s="30"/>
      <c r="L919" s="30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30"/>
      <c r="B920" s="5"/>
      <c r="C920" s="5"/>
      <c r="D920" s="30"/>
      <c r="E920" s="5"/>
      <c r="F920" s="30"/>
      <c r="G920" s="30"/>
      <c r="H920" s="30"/>
      <c r="I920" s="30"/>
      <c r="J920" s="30"/>
      <c r="K920" s="30"/>
      <c r="L920" s="30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30"/>
      <c r="B921" s="5"/>
      <c r="C921" s="5"/>
      <c r="D921" s="30"/>
      <c r="E921" s="5"/>
      <c r="F921" s="30"/>
      <c r="G921" s="30"/>
      <c r="H921" s="30"/>
      <c r="I921" s="30"/>
      <c r="J921" s="30"/>
      <c r="K921" s="30"/>
      <c r="L921" s="30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30"/>
      <c r="B922" s="5"/>
      <c r="C922" s="5"/>
      <c r="D922" s="30"/>
      <c r="E922" s="5"/>
      <c r="F922" s="30"/>
      <c r="G922" s="30"/>
      <c r="H922" s="30"/>
      <c r="I922" s="30"/>
      <c r="J922" s="30"/>
      <c r="K922" s="30"/>
      <c r="L922" s="30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30"/>
      <c r="B923" s="5"/>
      <c r="C923" s="5"/>
      <c r="D923" s="30"/>
      <c r="E923" s="5"/>
      <c r="F923" s="30"/>
      <c r="G923" s="30"/>
      <c r="H923" s="30"/>
      <c r="I923" s="30"/>
      <c r="J923" s="30"/>
      <c r="K923" s="30"/>
      <c r="L923" s="30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30"/>
      <c r="B924" s="5"/>
      <c r="C924" s="5"/>
      <c r="D924" s="30"/>
      <c r="E924" s="5"/>
      <c r="F924" s="30"/>
      <c r="G924" s="30"/>
      <c r="H924" s="30"/>
      <c r="I924" s="30"/>
      <c r="J924" s="30"/>
      <c r="K924" s="30"/>
      <c r="L924" s="30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30"/>
      <c r="B925" s="5"/>
      <c r="C925" s="5"/>
      <c r="D925" s="30"/>
      <c r="E925" s="5"/>
      <c r="F925" s="30"/>
      <c r="G925" s="30"/>
      <c r="H925" s="30"/>
      <c r="I925" s="30"/>
      <c r="J925" s="30"/>
      <c r="K925" s="30"/>
      <c r="L925" s="30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30"/>
      <c r="B926" s="5"/>
      <c r="C926" s="5"/>
      <c r="D926" s="30"/>
      <c r="E926" s="5"/>
      <c r="F926" s="30"/>
      <c r="G926" s="30"/>
      <c r="H926" s="30"/>
      <c r="I926" s="30"/>
      <c r="J926" s="30"/>
      <c r="K926" s="30"/>
      <c r="L926" s="30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30"/>
      <c r="B927" s="5"/>
      <c r="C927" s="5"/>
      <c r="D927" s="30"/>
      <c r="E927" s="5"/>
      <c r="F927" s="30"/>
      <c r="G927" s="30"/>
      <c r="H927" s="30"/>
      <c r="I927" s="30"/>
      <c r="J927" s="30"/>
      <c r="K927" s="30"/>
      <c r="L927" s="30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30"/>
      <c r="B928" s="5"/>
      <c r="C928" s="5"/>
      <c r="D928" s="30"/>
      <c r="E928" s="5"/>
      <c r="F928" s="30"/>
      <c r="G928" s="30"/>
      <c r="H928" s="30"/>
      <c r="I928" s="30"/>
      <c r="J928" s="30"/>
      <c r="K928" s="30"/>
      <c r="L928" s="30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30"/>
      <c r="B929" s="5"/>
      <c r="C929" s="5"/>
      <c r="D929" s="30"/>
      <c r="E929" s="5"/>
      <c r="F929" s="30"/>
      <c r="G929" s="30"/>
      <c r="H929" s="30"/>
      <c r="I929" s="30"/>
      <c r="J929" s="30"/>
      <c r="K929" s="30"/>
      <c r="L929" s="30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30"/>
      <c r="B930" s="5"/>
      <c r="C930" s="5"/>
      <c r="D930" s="30"/>
      <c r="E930" s="5"/>
      <c r="F930" s="30"/>
      <c r="G930" s="30"/>
      <c r="H930" s="30"/>
      <c r="I930" s="30"/>
      <c r="J930" s="30"/>
      <c r="K930" s="30"/>
      <c r="L930" s="30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30"/>
      <c r="B931" s="5"/>
      <c r="C931" s="5"/>
      <c r="D931" s="30"/>
      <c r="E931" s="5"/>
      <c r="F931" s="30"/>
      <c r="G931" s="30"/>
      <c r="H931" s="30"/>
      <c r="I931" s="30"/>
      <c r="J931" s="30"/>
      <c r="K931" s="30"/>
      <c r="L931" s="30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30"/>
      <c r="B932" s="5"/>
      <c r="C932" s="5"/>
      <c r="D932" s="30"/>
      <c r="E932" s="5"/>
      <c r="F932" s="30"/>
      <c r="G932" s="30"/>
      <c r="H932" s="30"/>
      <c r="I932" s="30"/>
      <c r="J932" s="30"/>
      <c r="K932" s="30"/>
      <c r="L932" s="30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30"/>
      <c r="B933" s="5"/>
      <c r="C933" s="5"/>
      <c r="D933" s="30"/>
      <c r="E933" s="5"/>
      <c r="F933" s="30"/>
      <c r="G933" s="30"/>
      <c r="H933" s="30"/>
      <c r="I933" s="30"/>
      <c r="J933" s="30"/>
      <c r="K933" s="30"/>
      <c r="L933" s="30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30"/>
      <c r="B934" s="5"/>
      <c r="C934" s="5"/>
      <c r="D934" s="30"/>
      <c r="E934" s="5"/>
      <c r="F934" s="30"/>
      <c r="G934" s="30"/>
      <c r="H934" s="30"/>
      <c r="I934" s="30"/>
      <c r="J934" s="30"/>
      <c r="K934" s="30"/>
      <c r="L934" s="30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30"/>
      <c r="B935" s="5"/>
      <c r="C935" s="5"/>
      <c r="D935" s="30"/>
      <c r="E935" s="5"/>
      <c r="F935" s="30"/>
      <c r="G935" s="30"/>
      <c r="H935" s="30"/>
      <c r="I935" s="30"/>
      <c r="J935" s="30"/>
      <c r="K935" s="30"/>
      <c r="L935" s="30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30"/>
      <c r="B936" s="5"/>
      <c r="C936" s="5"/>
      <c r="D936" s="30"/>
      <c r="E936" s="5"/>
      <c r="F936" s="30"/>
      <c r="G936" s="30"/>
      <c r="H936" s="30"/>
      <c r="I936" s="30"/>
      <c r="J936" s="30"/>
      <c r="K936" s="30"/>
      <c r="L936" s="30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30"/>
      <c r="B937" s="5"/>
      <c r="C937" s="5"/>
      <c r="D937" s="30"/>
      <c r="E937" s="5"/>
      <c r="F937" s="30"/>
      <c r="G937" s="30"/>
      <c r="H937" s="30"/>
      <c r="I937" s="30"/>
      <c r="J937" s="30"/>
      <c r="K937" s="30"/>
      <c r="L937" s="30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30"/>
      <c r="B938" s="5"/>
      <c r="C938" s="5"/>
      <c r="D938" s="30"/>
      <c r="E938" s="5"/>
      <c r="F938" s="30"/>
      <c r="G938" s="30"/>
      <c r="H938" s="30"/>
      <c r="I938" s="30"/>
      <c r="J938" s="30"/>
      <c r="K938" s="30"/>
      <c r="L938" s="30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30"/>
      <c r="B939" s="5"/>
      <c r="C939" s="5"/>
      <c r="D939" s="30"/>
      <c r="E939" s="5"/>
      <c r="F939" s="30"/>
      <c r="G939" s="30"/>
      <c r="H939" s="30"/>
      <c r="I939" s="30"/>
      <c r="J939" s="30"/>
      <c r="K939" s="30"/>
      <c r="L939" s="30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30"/>
      <c r="B940" s="5"/>
      <c r="C940" s="5"/>
      <c r="D940" s="30"/>
      <c r="E940" s="5"/>
      <c r="F940" s="30"/>
      <c r="G940" s="30"/>
      <c r="H940" s="30"/>
      <c r="I940" s="30"/>
      <c r="J940" s="30"/>
      <c r="K940" s="30"/>
      <c r="L940" s="30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30"/>
      <c r="B941" s="5"/>
      <c r="C941" s="5"/>
      <c r="D941" s="30"/>
      <c r="E941" s="5"/>
      <c r="F941" s="30"/>
      <c r="G941" s="30"/>
      <c r="H941" s="30"/>
      <c r="I941" s="30"/>
      <c r="J941" s="30"/>
      <c r="K941" s="30"/>
      <c r="L941" s="30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30"/>
      <c r="B942" s="5"/>
      <c r="C942" s="5"/>
      <c r="D942" s="30"/>
      <c r="E942" s="5"/>
      <c r="F942" s="30"/>
      <c r="G942" s="30"/>
      <c r="H942" s="30"/>
      <c r="I942" s="30"/>
      <c r="J942" s="30"/>
      <c r="K942" s="30"/>
      <c r="L942" s="30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30"/>
      <c r="B943" s="5"/>
      <c r="C943" s="5"/>
      <c r="D943" s="30"/>
      <c r="E943" s="5"/>
      <c r="F943" s="30"/>
      <c r="G943" s="30"/>
      <c r="H943" s="30"/>
      <c r="I943" s="30"/>
      <c r="J943" s="30"/>
      <c r="K943" s="30"/>
      <c r="L943" s="30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30"/>
      <c r="B944" s="5"/>
      <c r="C944" s="5"/>
      <c r="D944" s="30"/>
      <c r="E944" s="5"/>
      <c r="F944" s="30"/>
      <c r="G944" s="30"/>
      <c r="H944" s="30"/>
      <c r="I944" s="30"/>
      <c r="J944" s="30"/>
      <c r="K944" s="30"/>
      <c r="L944" s="30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30"/>
      <c r="B945" s="5"/>
      <c r="C945" s="5"/>
      <c r="D945" s="30"/>
      <c r="E945" s="5"/>
      <c r="F945" s="30"/>
      <c r="G945" s="30"/>
      <c r="H945" s="30"/>
      <c r="I945" s="30"/>
      <c r="J945" s="30"/>
      <c r="K945" s="30"/>
      <c r="L945" s="30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30"/>
      <c r="B946" s="5"/>
      <c r="C946" s="5"/>
      <c r="D946" s="30"/>
      <c r="E946" s="5"/>
      <c r="F946" s="30"/>
      <c r="G946" s="30"/>
      <c r="H946" s="30"/>
      <c r="I946" s="30"/>
      <c r="J946" s="30"/>
      <c r="K946" s="30"/>
      <c r="L946" s="30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30"/>
      <c r="B947" s="5"/>
      <c r="C947" s="5"/>
      <c r="D947" s="30"/>
      <c r="E947" s="5"/>
      <c r="F947" s="30"/>
      <c r="G947" s="30"/>
      <c r="H947" s="30"/>
      <c r="I947" s="30"/>
      <c r="J947" s="30"/>
      <c r="K947" s="30"/>
      <c r="L947" s="30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30"/>
      <c r="B948" s="5"/>
      <c r="C948" s="5"/>
      <c r="D948" s="30"/>
      <c r="E948" s="5"/>
      <c r="F948" s="30"/>
      <c r="G948" s="30"/>
      <c r="H948" s="30"/>
      <c r="I948" s="30"/>
      <c r="J948" s="30"/>
      <c r="K948" s="30"/>
      <c r="L948" s="30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30"/>
      <c r="B949" s="5"/>
      <c r="C949" s="5"/>
      <c r="D949" s="30"/>
      <c r="E949" s="5"/>
      <c r="F949" s="30"/>
      <c r="G949" s="30"/>
      <c r="H949" s="30"/>
      <c r="I949" s="30"/>
      <c r="J949" s="30"/>
      <c r="K949" s="30"/>
      <c r="L949" s="30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30"/>
      <c r="B950" s="5"/>
      <c r="C950" s="5"/>
      <c r="D950" s="30"/>
      <c r="E950" s="5"/>
      <c r="F950" s="30"/>
      <c r="G950" s="30"/>
      <c r="H950" s="30"/>
      <c r="I950" s="30"/>
      <c r="J950" s="30"/>
      <c r="K950" s="30"/>
      <c r="L950" s="30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30"/>
      <c r="B951" s="5"/>
      <c r="C951" s="5"/>
      <c r="D951" s="30"/>
      <c r="E951" s="5"/>
      <c r="F951" s="30"/>
      <c r="G951" s="30"/>
      <c r="H951" s="30"/>
      <c r="I951" s="30"/>
      <c r="J951" s="30"/>
      <c r="K951" s="30"/>
      <c r="L951" s="30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30"/>
      <c r="B952" s="5"/>
      <c r="C952" s="5"/>
      <c r="D952" s="30"/>
      <c r="E952" s="5"/>
      <c r="F952" s="30"/>
      <c r="G952" s="30"/>
      <c r="H952" s="30"/>
      <c r="I952" s="30"/>
      <c r="J952" s="30"/>
      <c r="K952" s="30"/>
      <c r="L952" s="30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30"/>
      <c r="B953" s="5"/>
      <c r="C953" s="5"/>
      <c r="D953" s="30"/>
      <c r="E953" s="5"/>
      <c r="F953" s="30"/>
      <c r="G953" s="30"/>
      <c r="H953" s="30"/>
      <c r="I953" s="30"/>
      <c r="J953" s="30"/>
      <c r="K953" s="30"/>
      <c r="L953" s="30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30"/>
      <c r="B954" s="5"/>
      <c r="C954" s="5"/>
      <c r="D954" s="30"/>
      <c r="E954" s="5"/>
      <c r="F954" s="30"/>
      <c r="G954" s="30"/>
      <c r="H954" s="30"/>
      <c r="I954" s="30"/>
      <c r="J954" s="30"/>
      <c r="K954" s="30"/>
      <c r="L954" s="30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30"/>
      <c r="B955" s="5"/>
      <c r="C955" s="5"/>
      <c r="D955" s="30"/>
      <c r="E955" s="5"/>
      <c r="F955" s="30"/>
      <c r="G955" s="30"/>
      <c r="H955" s="30"/>
      <c r="I955" s="30"/>
      <c r="J955" s="30"/>
      <c r="K955" s="30"/>
      <c r="L955" s="30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30"/>
      <c r="B956" s="5"/>
      <c r="C956" s="5"/>
      <c r="D956" s="30"/>
      <c r="E956" s="5"/>
      <c r="F956" s="30"/>
      <c r="G956" s="30"/>
      <c r="H956" s="30"/>
      <c r="I956" s="30"/>
      <c r="J956" s="30"/>
      <c r="K956" s="30"/>
      <c r="L956" s="30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30"/>
      <c r="B957" s="5"/>
      <c r="C957" s="5"/>
      <c r="D957" s="30"/>
      <c r="E957" s="5"/>
      <c r="F957" s="30"/>
      <c r="G957" s="30"/>
      <c r="H957" s="30"/>
      <c r="I957" s="30"/>
      <c r="J957" s="30"/>
      <c r="K957" s="30"/>
      <c r="L957" s="30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30"/>
      <c r="B958" s="5"/>
      <c r="C958" s="5"/>
      <c r="D958" s="30"/>
      <c r="E958" s="5"/>
      <c r="F958" s="30"/>
      <c r="G958" s="30"/>
      <c r="H958" s="30"/>
      <c r="I958" s="30"/>
      <c r="J958" s="30"/>
      <c r="K958" s="30"/>
      <c r="L958" s="30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30"/>
      <c r="B959" s="5"/>
      <c r="C959" s="5"/>
      <c r="D959" s="30"/>
      <c r="E959" s="5"/>
      <c r="F959" s="30"/>
      <c r="G959" s="30"/>
      <c r="H959" s="30"/>
      <c r="I959" s="30"/>
      <c r="J959" s="30"/>
      <c r="K959" s="30"/>
      <c r="L959" s="30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30"/>
      <c r="B960" s="5"/>
      <c r="C960" s="5"/>
      <c r="D960" s="30"/>
      <c r="E960" s="5"/>
      <c r="F960" s="30"/>
      <c r="G960" s="30"/>
      <c r="H960" s="30"/>
      <c r="I960" s="30"/>
      <c r="J960" s="30"/>
      <c r="K960" s="30"/>
      <c r="L960" s="30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30"/>
      <c r="B961" s="5"/>
      <c r="C961" s="5"/>
      <c r="D961" s="30"/>
      <c r="E961" s="5"/>
      <c r="F961" s="30"/>
      <c r="G961" s="30"/>
      <c r="H961" s="30"/>
      <c r="I961" s="30"/>
      <c r="J961" s="30"/>
      <c r="K961" s="30"/>
      <c r="L961" s="30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30"/>
      <c r="B962" s="5"/>
      <c r="C962" s="5"/>
      <c r="D962" s="30"/>
      <c r="E962" s="5"/>
      <c r="F962" s="30"/>
      <c r="G962" s="30"/>
      <c r="H962" s="30"/>
      <c r="I962" s="30"/>
      <c r="J962" s="30"/>
      <c r="K962" s="30"/>
      <c r="L962" s="30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30"/>
      <c r="B963" s="5"/>
      <c r="C963" s="5"/>
      <c r="D963" s="30"/>
      <c r="E963" s="5"/>
      <c r="F963" s="30"/>
      <c r="G963" s="30"/>
      <c r="H963" s="30"/>
      <c r="I963" s="30"/>
      <c r="J963" s="30"/>
      <c r="K963" s="30"/>
      <c r="L963" s="30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30"/>
      <c r="B964" s="5"/>
      <c r="C964" s="5"/>
      <c r="D964" s="30"/>
      <c r="E964" s="5"/>
      <c r="F964" s="30"/>
      <c r="G964" s="30"/>
      <c r="H964" s="30"/>
      <c r="I964" s="30"/>
      <c r="J964" s="30"/>
      <c r="K964" s="30"/>
      <c r="L964" s="30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30"/>
      <c r="B965" s="5"/>
      <c r="C965" s="5"/>
      <c r="D965" s="30"/>
      <c r="E965" s="5"/>
      <c r="F965" s="30"/>
      <c r="G965" s="30"/>
      <c r="H965" s="30"/>
      <c r="I965" s="30"/>
      <c r="J965" s="30"/>
      <c r="K965" s="30"/>
      <c r="L965" s="30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30"/>
      <c r="B966" s="5"/>
      <c r="C966" s="5"/>
      <c r="D966" s="30"/>
      <c r="E966" s="5"/>
      <c r="F966" s="30"/>
      <c r="G966" s="30"/>
      <c r="H966" s="30"/>
      <c r="I966" s="30"/>
      <c r="J966" s="30"/>
      <c r="K966" s="30"/>
      <c r="L966" s="30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30"/>
      <c r="B967" s="5"/>
      <c r="C967" s="5"/>
      <c r="D967" s="30"/>
      <c r="E967" s="5"/>
      <c r="F967" s="30"/>
      <c r="G967" s="30"/>
      <c r="H967" s="30"/>
      <c r="I967" s="30"/>
      <c r="J967" s="30"/>
      <c r="K967" s="30"/>
      <c r="L967" s="30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30"/>
      <c r="B968" s="5"/>
      <c r="C968" s="5"/>
      <c r="D968" s="30"/>
      <c r="E968" s="5"/>
      <c r="F968" s="30"/>
      <c r="G968" s="30"/>
      <c r="H968" s="30"/>
      <c r="I968" s="30"/>
      <c r="J968" s="30"/>
      <c r="K968" s="30"/>
      <c r="L968" s="30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30"/>
      <c r="B969" s="5"/>
      <c r="C969" s="5"/>
      <c r="D969" s="30"/>
      <c r="E969" s="5"/>
      <c r="F969" s="30"/>
      <c r="G969" s="30"/>
      <c r="H969" s="30"/>
      <c r="I969" s="30"/>
      <c r="J969" s="30"/>
      <c r="K969" s="30"/>
      <c r="L969" s="30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30"/>
      <c r="B970" s="5"/>
      <c r="C970" s="5"/>
      <c r="D970" s="30"/>
      <c r="E970" s="5"/>
      <c r="F970" s="30"/>
      <c r="G970" s="30"/>
      <c r="H970" s="30"/>
      <c r="I970" s="30"/>
      <c r="J970" s="30"/>
      <c r="K970" s="30"/>
      <c r="L970" s="30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30"/>
      <c r="B971" s="5"/>
      <c r="C971" s="5"/>
      <c r="D971" s="30"/>
      <c r="E971" s="5"/>
      <c r="F971" s="30"/>
      <c r="G971" s="30"/>
      <c r="H971" s="30"/>
      <c r="I971" s="30"/>
      <c r="J971" s="30"/>
      <c r="K971" s="30"/>
      <c r="L971" s="30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30"/>
      <c r="B972" s="5"/>
      <c r="C972" s="5"/>
      <c r="D972" s="30"/>
      <c r="E972" s="5"/>
      <c r="F972" s="30"/>
      <c r="G972" s="30"/>
      <c r="H972" s="30"/>
      <c r="I972" s="30"/>
      <c r="J972" s="30"/>
      <c r="K972" s="30"/>
      <c r="L972" s="30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30"/>
      <c r="B973" s="5"/>
      <c r="C973" s="5"/>
      <c r="D973" s="30"/>
      <c r="E973" s="5"/>
      <c r="F973" s="30"/>
      <c r="G973" s="30"/>
      <c r="H973" s="30"/>
      <c r="I973" s="30"/>
      <c r="J973" s="30"/>
      <c r="K973" s="30"/>
      <c r="L973" s="30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30"/>
      <c r="B974" s="5"/>
      <c r="C974" s="5"/>
      <c r="D974" s="30"/>
      <c r="E974" s="5"/>
      <c r="F974" s="30"/>
      <c r="G974" s="30"/>
      <c r="H974" s="30"/>
      <c r="I974" s="30"/>
      <c r="J974" s="30"/>
      <c r="K974" s="30"/>
      <c r="L974" s="30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30"/>
      <c r="B975" s="5"/>
      <c r="C975" s="5"/>
      <c r="D975" s="30"/>
      <c r="E975" s="5"/>
      <c r="F975" s="30"/>
      <c r="G975" s="30"/>
      <c r="H975" s="30"/>
      <c r="I975" s="30"/>
      <c r="J975" s="30"/>
      <c r="K975" s="30"/>
      <c r="L975" s="30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30"/>
      <c r="B976" s="5"/>
      <c r="C976" s="5"/>
      <c r="D976" s="30"/>
      <c r="E976" s="5"/>
      <c r="F976" s="30"/>
      <c r="G976" s="30"/>
      <c r="H976" s="30"/>
      <c r="I976" s="30"/>
      <c r="J976" s="30"/>
      <c r="K976" s="30"/>
      <c r="L976" s="30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30"/>
      <c r="B977" s="5"/>
      <c r="C977" s="5"/>
      <c r="D977" s="30"/>
      <c r="E977" s="5"/>
      <c r="F977" s="30"/>
      <c r="G977" s="30"/>
      <c r="H977" s="30"/>
      <c r="I977" s="30"/>
      <c r="J977" s="30"/>
      <c r="K977" s="30"/>
      <c r="L977" s="30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30"/>
      <c r="B978" s="5"/>
      <c r="C978" s="5"/>
      <c r="D978" s="30"/>
      <c r="E978" s="5"/>
      <c r="F978" s="30"/>
      <c r="G978" s="30"/>
      <c r="H978" s="30"/>
      <c r="I978" s="30"/>
      <c r="J978" s="30"/>
      <c r="K978" s="30"/>
      <c r="L978" s="30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30"/>
      <c r="B979" s="5"/>
      <c r="C979" s="5"/>
      <c r="D979" s="30"/>
      <c r="E979" s="5"/>
      <c r="F979" s="30"/>
      <c r="G979" s="30"/>
      <c r="H979" s="30"/>
      <c r="I979" s="30"/>
      <c r="J979" s="30"/>
      <c r="K979" s="30"/>
      <c r="L979" s="30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30"/>
      <c r="B980" s="5"/>
      <c r="C980" s="5"/>
      <c r="D980" s="30"/>
      <c r="E980" s="5"/>
      <c r="F980" s="30"/>
      <c r="G980" s="30"/>
      <c r="H980" s="30"/>
      <c r="I980" s="30"/>
      <c r="J980" s="30"/>
      <c r="K980" s="30"/>
      <c r="L980" s="30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30"/>
      <c r="B981" s="5"/>
      <c r="C981" s="5"/>
      <c r="D981" s="30"/>
      <c r="E981" s="5"/>
      <c r="F981" s="30"/>
      <c r="G981" s="30"/>
      <c r="H981" s="30"/>
      <c r="I981" s="30"/>
      <c r="J981" s="30"/>
      <c r="K981" s="30"/>
      <c r="L981" s="30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30"/>
      <c r="B982" s="5"/>
      <c r="C982" s="5"/>
      <c r="D982" s="30"/>
      <c r="E982" s="5"/>
      <c r="F982" s="30"/>
      <c r="G982" s="30"/>
      <c r="H982" s="30"/>
      <c r="I982" s="30"/>
      <c r="J982" s="30"/>
      <c r="K982" s="30"/>
      <c r="L982" s="30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30"/>
      <c r="B983" s="5"/>
      <c r="C983" s="5"/>
      <c r="D983" s="30"/>
      <c r="E983" s="5"/>
      <c r="F983" s="30"/>
      <c r="G983" s="30"/>
      <c r="H983" s="30"/>
      <c r="I983" s="30"/>
      <c r="J983" s="30"/>
      <c r="K983" s="30"/>
      <c r="L983" s="30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30"/>
      <c r="B984" s="5"/>
      <c r="C984" s="5"/>
      <c r="D984" s="30"/>
      <c r="E984" s="5"/>
      <c r="F984" s="30"/>
      <c r="G984" s="30"/>
      <c r="H984" s="30"/>
      <c r="I984" s="30"/>
      <c r="J984" s="30"/>
      <c r="K984" s="30"/>
      <c r="L984" s="30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30"/>
      <c r="B985" s="5"/>
      <c r="C985" s="5"/>
      <c r="D985" s="30"/>
      <c r="E985" s="5"/>
      <c r="F985" s="30"/>
      <c r="G985" s="30"/>
      <c r="H985" s="30"/>
      <c r="I985" s="30"/>
      <c r="J985" s="30"/>
      <c r="K985" s="30"/>
      <c r="L985" s="30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30"/>
      <c r="B986" s="5"/>
      <c r="C986" s="5"/>
      <c r="D986" s="30"/>
      <c r="E986" s="5"/>
      <c r="F986" s="30"/>
      <c r="G986" s="30"/>
      <c r="H986" s="30"/>
      <c r="I986" s="30"/>
      <c r="J986" s="30"/>
      <c r="K986" s="30"/>
      <c r="L986" s="30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30"/>
      <c r="B987" s="5"/>
      <c r="C987" s="5"/>
      <c r="D987" s="30"/>
      <c r="E987" s="5"/>
      <c r="F987" s="30"/>
      <c r="G987" s="30"/>
      <c r="H987" s="30"/>
      <c r="I987" s="30"/>
      <c r="J987" s="30"/>
      <c r="K987" s="30"/>
      <c r="L987" s="30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30"/>
      <c r="B988" s="5"/>
      <c r="C988" s="5"/>
      <c r="D988" s="30"/>
      <c r="E988" s="5"/>
      <c r="F988" s="30"/>
      <c r="G988" s="30"/>
      <c r="H988" s="30"/>
      <c r="I988" s="30"/>
      <c r="J988" s="30"/>
      <c r="K988" s="30"/>
      <c r="L988" s="30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30"/>
      <c r="B989" s="5"/>
      <c r="C989" s="5"/>
      <c r="D989" s="30"/>
      <c r="E989" s="5"/>
      <c r="F989" s="30"/>
      <c r="G989" s="30"/>
      <c r="H989" s="30"/>
      <c r="I989" s="30"/>
      <c r="J989" s="30"/>
      <c r="K989" s="30"/>
      <c r="L989" s="30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30"/>
      <c r="B990" s="5"/>
      <c r="C990" s="5"/>
      <c r="D990" s="30"/>
      <c r="E990" s="5"/>
      <c r="F990" s="30"/>
      <c r="G990" s="30"/>
      <c r="H990" s="30"/>
      <c r="I990" s="30"/>
      <c r="J990" s="30"/>
      <c r="K990" s="30"/>
      <c r="L990" s="30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30"/>
      <c r="B991" s="5"/>
      <c r="C991" s="5"/>
      <c r="D991" s="30"/>
      <c r="E991" s="5"/>
      <c r="F991" s="30"/>
      <c r="G991" s="30"/>
      <c r="H991" s="30"/>
      <c r="I991" s="30"/>
      <c r="J991" s="30"/>
      <c r="K991" s="30"/>
      <c r="L991" s="30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30"/>
      <c r="B992" s="5"/>
      <c r="C992" s="5"/>
      <c r="D992" s="30"/>
      <c r="E992" s="5"/>
      <c r="F992" s="30"/>
      <c r="G992" s="30"/>
      <c r="H992" s="30"/>
      <c r="I992" s="30"/>
      <c r="J992" s="30"/>
      <c r="K992" s="30"/>
      <c r="L992" s="30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30"/>
      <c r="B993" s="5"/>
      <c r="C993" s="5"/>
      <c r="D993" s="30"/>
      <c r="E993" s="5"/>
      <c r="F993" s="30"/>
      <c r="G993" s="30"/>
      <c r="H993" s="30"/>
      <c r="I993" s="30"/>
      <c r="J993" s="30"/>
      <c r="K993" s="30"/>
      <c r="L993" s="30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30"/>
      <c r="B994" s="5"/>
      <c r="C994" s="5"/>
      <c r="D994" s="30"/>
      <c r="E994" s="5"/>
      <c r="F994" s="30"/>
      <c r="G994" s="30"/>
      <c r="H994" s="30"/>
      <c r="I994" s="30"/>
      <c r="J994" s="30"/>
      <c r="K994" s="30"/>
      <c r="L994" s="30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30"/>
      <c r="B995" s="5"/>
      <c r="C995" s="5"/>
      <c r="D995" s="30"/>
      <c r="E995" s="5"/>
      <c r="F995" s="30"/>
      <c r="G995" s="30"/>
      <c r="H995" s="30"/>
      <c r="I995" s="30"/>
      <c r="J995" s="30"/>
      <c r="K995" s="30"/>
      <c r="L995" s="30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30"/>
      <c r="B996" s="5"/>
      <c r="C996" s="5"/>
      <c r="D996" s="30"/>
      <c r="E996" s="5"/>
      <c r="F996" s="30"/>
      <c r="G996" s="30"/>
      <c r="H996" s="30"/>
      <c r="I996" s="30"/>
      <c r="J996" s="30"/>
      <c r="K996" s="30"/>
      <c r="L996" s="30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30"/>
      <c r="B997" s="5"/>
      <c r="C997" s="5"/>
      <c r="D997" s="30"/>
      <c r="E997" s="5"/>
      <c r="F997" s="30"/>
      <c r="G997" s="30"/>
      <c r="H997" s="30"/>
      <c r="I997" s="30"/>
      <c r="J997" s="30"/>
      <c r="K997" s="30"/>
      <c r="L997" s="30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30"/>
      <c r="B998" s="5"/>
      <c r="C998" s="5"/>
      <c r="D998" s="30"/>
      <c r="E998" s="5"/>
      <c r="F998" s="30"/>
      <c r="G998" s="30"/>
      <c r="H998" s="30"/>
      <c r="I998" s="30"/>
      <c r="J998" s="30"/>
      <c r="K998" s="30"/>
      <c r="L998" s="30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30"/>
      <c r="B999" s="5"/>
      <c r="C999" s="5"/>
      <c r="D999" s="30"/>
      <c r="E999" s="5"/>
      <c r="F999" s="30"/>
      <c r="G999" s="30"/>
      <c r="H999" s="30"/>
      <c r="I999" s="30"/>
      <c r="J999" s="30"/>
      <c r="K999" s="30"/>
      <c r="L999" s="30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30"/>
      <c r="B1000" s="5"/>
      <c r="C1000" s="5"/>
      <c r="D1000" s="30"/>
      <c r="E1000" s="5"/>
      <c r="F1000" s="30"/>
      <c r="G1000" s="30"/>
      <c r="H1000" s="30"/>
      <c r="I1000" s="30"/>
      <c r="J1000" s="30"/>
      <c r="K1000" s="30"/>
      <c r="L1000" s="30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L1"/>
  </mergeCells>
  <printOptions/>
  <pageMargins bottom="0.7874015748031497" footer="0.0" header="0.0" left="0.31496062992125984" right="0.11811023622047245" top="0.7874015748031497"/>
  <pageSetup paperSize="9" orientation="landscape"/>
  <rowBreaks count="1" manualBreakCount="1">
    <brk id="20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48.71"/>
    <col customWidth="1" min="3" max="26" width="8.71"/>
  </cols>
  <sheetData>
    <row r="1" ht="12.75" customHeight="1">
      <c r="C1" s="37" t="s">
        <v>370</v>
      </c>
      <c r="D1" s="37" t="s">
        <v>351</v>
      </c>
      <c r="E1" s="37" t="s">
        <v>354</v>
      </c>
      <c r="F1" s="37" t="s">
        <v>356</v>
      </c>
      <c r="G1" s="37" t="s">
        <v>623</v>
      </c>
      <c r="H1" s="37" t="s">
        <v>484</v>
      </c>
      <c r="I1" s="37" t="s">
        <v>624</v>
      </c>
      <c r="J1" s="37" t="s">
        <v>457</v>
      </c>
      <c r="K1" s="37" t="s">
        <v>625</v>
      </c>
      <c r="L1" s="37">
        <v>3985.0</v>
      </c>
    </row>
    <row r="2" ht="12.75" customHeight="1">
      <c r="A2" s="37" t="s">
        <v>626</v>
      </c>
      <c r="B2" s="37" t="s">
        <v>627</v>
      </c>
      <c r="C2" s="38">
        <v>3.0</v>
      </c>
      <c r="D2" s="38">
        <v>5.0</v>
      </c>
      <c r="E2" s="38">
        <v>3.0</v>
      </c>
      <c r="F2" s="38">
        <v>4.0</v>
      </c>
      <c r="K2" s="38">
        <v>14.0</v>
      </c>
      <c r="L2" s="38">
        <v>1.0</v>
      </c>
    </row>
    <row r="3" ht="12.75" customHeight="1">
      <c r="A3" s="37" t="s">
        <v>628</v>
      </c>
      <c r="B3" s="37" t="s">
        <v>629</v>
      </c>
      <c r="C3" s="38">
        <v>4.0</v>
      </c>
      <c r="D3" s="38">
        <v>5.0</v>
      </c>
      <c r="E3" s="38">
        <v>4.0</v>
      </c>
      <c r="F3" s="38">
        <v>5.0</v>
      </c>
      <c r="G3" s="38"/>
      <c r="H3" s="38"/>
      <c r="I3" s="38"/>
      <c r="J3" s="38"/>
      <c r="K3" s="38">
        <v>16.0</v>
      </c>
      <c r="L3" s="38">
        <v>1.0</v>
      </c>
    </row>
    <row r="4" ht="12.75" customHeight="1">
      <c r="A4" s="37" t="s">
        <v>628</v>
      </c>
      <c r="B4" s="37" t="s">
        <v>630</v>
      </c>
      <c r="C4" s="38">
        <v>4.0</v>
      </c>
      <c r="D4" s="38">
        <v>5.0</v>
      </c>
      <c r="E4" s="38">
        <v>4.0</v>
      </c>
      <c r="F4" s="38">
        <v>5.0</v>
      </c>
      <c r="K4" s="38">
        <v>16.0</v>
      </c>
      <c r="L4" s="38">
        <v>1.0</v>
      </c>
    </row>
    <row r="5" ht="12.75" customHeight="1">
      <c r="A5" s="37" t="s">
        <v>628</v>
      </c>
      <c r="B5" s="37" t="s">
        <v>631</v>
      </c>
      <c r="C5" s="38">
        <v>4.0</v>
      </c>
      <c r="D5" s="38">
        <v>5.0</v>
      </c>
      <c r="E5" s="38">
        <v>4.0</v>
      </c>
      <c r="F5" s="38">
        <v>5.0</v>
      </c>
      <c r="K5" s="38">
        <v>16.0</v>
      </c>
      <c r="L5" s="38">
        <v>1.0</v>
      </c>
    </row>
    <row r="6" ht="12.75" customHeight="1">
      <c r="A6" s="37" t="s">
        <v>632</v>
      </c>
      <c r="B6" s="37" t="s">
        <v>633</v>
      </c>
      <c r="C6" s="38">
        <v>4.0</v>
      </c>
      <c r="D6" s="38">
        <v>5.0</v>
      </c>
      <c r="E6" s="38">
        <v>4.0</v>
      </c>
      <c r="F6" s="38">
        <v>5.0</v>
      </c>
      <c r="G6" s="38"/>
      <c r="H6" s="38">
        <v>1.0</v>
      </c>
      <c r="I6" s="38"/>
      <c r="J6" s="38">
        <v>1.0</v>
      </c>
      <c r="K6" s="38">
        <v>19.0</v>
      </c>
      <c r="L6" s="38">
        <v>1.0</v>
      </c>
    </row>
    <row r="7" ht="12.75" customHeight="1">
      <c r="A7" s="37" t="s">
        <v>632</v>
      </c>
      <c r="B7" s="37" t="s">
        <v>634</v>
      </c>
      <c r="C7" s="38">
        <v>4.0</v>
      </c>
      <c r="D7" s="38">
        <v>5.0</v>
      </c>
      <c r="E7" s="38">
        <v>4.0</v>
      </c>
      <c r="F7" s="38">
        <v>5.0</v>
      </c>
      <c r="G7" s="38"/>
      <c r="H7" s="38">
        <v>1.0</v>
      </c>
      <c r="I7" s="38"/>
      <c r="J7" s="38">
        <v>1.0</v>
      </c>
      <c r="K7" s="38">
        <v>19.0</v>
      </c>
      <c r="L7" s="38">
        <v>1.0</v>
      </c>
    </row>
    <row r="8" ht="12.75" customHeight="1">
      <c r="A8" s="37" t="s">
        <v>632</v>
      </c>
      <c r="B8" s="37" t="s">
        <v>635</v>
      </c>
      <c r="C8" s="38">
        <v>4.0</v>
      </c>
      <c r="D8" s="38">
        <v>5.0</v>
      </c>
      <c r="E8" s="38">
        <v>4.0</v>
      </c>
      <c r="F8" s="38">
        <v>5.0</v>
      </c>
      <c r="G8" s="38"/>
      <c r="H8" s="38">
        <v>1.0</v>
      </c>
      <c r="I8" s="38"/>
      <c r="J8" s="38">
        <v>1.0</v>
      </c>
      <c r="K8" s="38">
        <v>19.0</v>
      </c>
      <c r="L8" s="38">
        <v>1.0</v>
      </c>
    </row>
    <row r="9" ht="12.75" customHeight="1">
      <c r="A9" s="37" t="s">
        <v>636</v>
      </c>
      <c r="B9" s="37" t="s">
        <v>637</v>
      </c>
      <c r="C9" s="38">
        <v>3.0</v>
      </c>
      <c r="D9" s="38">
        <v>4.0</v>
      </c>
      <c r="E9" s="38">
        <v>2.0</v>
      </c>
      <c r="F9" s="38">
        <v>4.0</v>
      </c>
      <c r="G9" s="38"/>
      <c r="H9" s="38"/>
      <c r="I9" s="38"/>
      <c r="J9" s="38"/>
      <c r="K9" s="38">
        <v>11.0</v>
      </c>
      <c r="L9" s="38">
        <v>1.0</v>
      </c>
    </row>
    <row r="10" ht="12.75" customHeight="1">
      <c r="A10" s="37" t="s">
        <v>636</v>
      </c>
      <c r="B10" s="37" t="s">
        <v>638</v>
      </c>
      <c r="C10" s="38">
        <v>4.0</v>
      </c>
      <c r="D10" s="38">
        <v>5.0</v>
      </c>
      <c r="E10" s="38">
        <v>4.0</v>
      </c>
      <c r="F10" s="38">
        <v>5.0</v>
      </c>
      <c r="K10" s="38">
        <v>17.0</v>
      </c>
      <c r="L10" s="37">
        <v>1.0</v>
      </c>
    </row>
    <row r="11" ht="12.75" customHeight="1"/>
    <row r="12" ht="12.75" customHeight="1"/>
    <row r="13" ht="12.75" customHeight="1">
      <c r="B13" s="39"/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5" width="13.71"/>
  </cols>
  <sheetData>
    <row r="1" ht="12.75" customHeight="1">
      <c r="A1" s="40" t="s">
        <v>639</v>
      </c>
      <c r="B1" s="40" t="s">
        <v>640</v>
      </c>
      <c r="C1" s="40" t="s">
        <v>641</v>
      </c>
      <c r="D1" s="40" t="s">
        <v>642</v>
      </c>
      <c r="E1" s="40" t="s">
        <v>643</v>
      </c>
      <c r="F1" s="40" t="s">
        <v>644</v>
      </c>
      <c r="G1" s="40" t="s">
        <v>645</v>
      </c>
      <c r="H1" s="40" t="s">
        <v>646</v>
      </c>
      <c r="I1" s="40" t="s">
        <v>647</v>
      </c>
      <c r="J1" s="40" t="s">
        <v>648</v>
      </c>
      <c r="K1" s="40" t="s">
        <v>649</v>
      </c>
      <c r="L1" s="40" t="s">
        <v>650</v>
      </c>
      <c r="M1" s="40" t="s">
        <v>651</v>
      </c>
      <c r="N1" s="40" t="s">
        <v>652</v>
      </c>
      <c r="O1" s="40" t="s">
        <v>653</v>
      </c>
      <c r="P1" s="40" t="s">
        <v>654</v>
      </c>
      <c r="Q1" s="40" t="s">
        <v>655</v>
      </c>
      <c r="R1" s="40" t="s">
        <v>656</v>
      </c>
      <c r="S1" s="40" t="s">
        <v>657</v>
      </c>
      <c r="T1" s="40" t="s">
        <v>658</v>
      </c>
      <c r="U1" s="40" t="s">
        <v>659</v>
      </c>
      <c r="V1" s="40" t="s">
        <v>660</v>
      </c>
      <c r="W1" s="40" t="s">
        <v>661</v>
      </c>
      <c r="X1" s="40" t="s">
        <v>662</v>
      </c>
      <c r="Y1" s="40" t="s">
        <v>663</v>
      </c>
      <c r="Z1" s="40" t="s">
        <v>664</v>
      </c>
      <c r="AA1" s="40" t="s">
        <v>665</v>
      </c>
      <c r="AB1" s="40" t="s">
        <v>666</v>
      </c>
      <c r="AC1" s="40" t="s">
        <v>667</v>
      </c>
      <c r="AD1" s="40" t="s">
        <v>668</v>
      </c>
      <c r="AE1" s="40" t="s">
        <v>669</v>
      </c>
      <c r="AF1" s="40" t="s">
        <v>670</v>
      </c>
      <c r="AG1" s="40" t="s">
        <v>671</v>
      </c>
      <c r="AH1" s="40" t="s">
        <v>672</v>
      </c>
      <c r="AI1" s="40" t="s">
        <v>673</v>
      </c>
    </row>
    <row r="2" ht="12.75" customHeight="1">
      <c r="A2" s="41">
        <v>2945319.0</v>
      </c>
      <c r="B2" s="41" t="s">
        <v>674</v>
      </c>
      <c r="C2" s="41" t="s">
        <v>675</v>
      </c>
      <c r="D2" s="41"/>
      <c r="E2" s="41">
        <v>2925327.0</v>
      </c>
      <c r="F2" s="16" t="s">
        <v>275</v>
      </c>
      <c r="G2" s="16" t="s">
        <v>676</v>
      </c>
      <c r="H2" s="16" t="s">
        <v>677</v>
      </c>
      <c r="I2" s="41" t="s">
        <v>678</v>
      </c>
      <c r="J2" s="41" t="s">
        <v>679</v>
      </c>
      <c r="K2" s="41" t="s">
        <v>680</v>
      </c>
      <c r="L2" s="41" t="s">
        <v>681</v>
      </c>
      <c r="M2" s="41">
        <v>204.0</v>
      </c>
      <c r="N2" s="41" t="s">
        <v>24</v>
      </c>
      <c r="O2" s="41" t="s">
        <v>341</v>
      </c>
      <c r="P2" s="41" t="s">
        <v>500</v>
      </c>
      <c r="Q2" s="41">
        <v>0.0</v>
      </c>
      <c r="R2" s="41" t="s">
        <v>682</v>
      </c>
      <c r="S2" s="41">
        <v>117.0</v>
      </c>
      <c r="T2" s="41" t="s">
        <v>683</v>
      </c>
      <c r="U2" s="41" t="s">
        <v>684</v>
      </c>
      <c r="V2" s="41">
        <v>3.542E7</v>
      </c>
      <c r="W2" s="41" t="s">
        <v>685</v>
      </c>
      <c r="X2" s="41" t="s">
        <v>686</v>
      </c>
      <c r="Y2" s="41" t="s">
        <v>687</v>
      </c>
      <c r="Z2" s="41" t="s">
        <v>688</v>
      </c>
      <c r="AA2" s="41" t="s">
        <v>687</v>
      </c>
      <c r="AB2" s="41" t="s">
        <v>689</v>
      </c>
      <c r="AC2" s="41" t="s">
        <v>25</v>
      </c>
      <c r="AD2" s="41" t="s">
        <v>599</v>
      </c>
      <c r="AE2" s="41">
        <v>0.0</v>
      </c>
      <c r="AF2" s="41">
        <v>0.0</v>
      </c>
      <c r="AG2" s="41">
        <v>0.0</v>
      </c>
      <c r="AH2" s="41">
        <v>0.0</v>
      </c>
      <c r="AI2" s="41">
        <v>0.0</v>
      </c>
    </row>
    <row r="3" ht="12.75" customHeight="1">
      <c r="A3" s="41">
        <v>2945346.0</v>
      </c>
      <c r="B3" s="41" t="s">
        <v>674</v>
      </c>
      <c r="C3" s="41" t="s">
        <v>690</v>
      </c>
      <c r="D3" s="41" t="s">
        <v>691</v>
      </c>
      <c r="E3" s="41">
        <v>2906989.0</v>
      </c>
      <c r="F3" s="16" t="s">
        <v>93</v>
      </c>
      <c r="G3" s="16" t="s">
        <v>692</v>
      </c>
      <c r="H3" s="16" t="s">
        <v>693</v>
      </c>
      <c r="I3" s="41" t="s">
        <v>678</v>
      </c>
      <c r="J3" s="41" t="s">
        <v>679</v>
      </c>
      <c r="K3" s="41" t="s">
        <v>694</v>
      </c>
      <c r="L3" s="41" t="s">
        <v>695</v>
      </c>
      <c r="M3" s="41">
        <v>104.0</v>
      </c>
      <c r="N3" s="41" t="s">
        <v>88</v>
      </c>
      <c r="O3" s="41" t="s">
        <v>354</v>
      </c>
      <c r="P3" s="41" t="s">
        <v>448</v>
      </c>
      <c r="Q3" s="41">
        <v>0.0</v>
      </c>
      <c r="R3" s="41" t="s">
        <v>696</v>
      </c>
      <c r="S3" s="41">
        <v>28.0</v>
      </c>
      <c r="T3" s="41" t="s">
        <v>697</v>
      </c>
      <c r="U3" s="41" t="s">
        <v>698</v>
      </c>
      <c r="V3" s="41">
        <v>3.0662615E7</v>
      </c>
      <c r="W3" s="41" t="s">
        <v>699</v>
      </c>
      <c r="X3" s="41" t="s">
        <v>686</v>
      </c>
      <c r="Y3" s="41" t="s">
        <v>700</v>
      </c>
      <c r="Z3" s="41" t="s">
        <v>701</v>
      </c>
      <c r="AA3" s="41" t="s">
        <v>701</v>
      </c>
      <c r="AB3" s="41" t="s">
        <v>702</v>
      </c>
      <c r="AC3" s="41" t="s">
        <v>25</v>
      </c>
      <c r="AD3" s="41" t="s">
        <v>486</v>
      </c>
      <c r="AE3" s="41">
        <v>0.0</v>
      </c>
      <c r="AF3" s="41">
        <v>0.0</v>
      </c>
      <c r="AG3" s="41">
        <v>0.0</v>
      </c>
      <c r="AH3" s="41">
        <v>0.0</v>
      </c>
      <c r="AI3" s="41">
        <v>0.0</v>
      </c>
    </row>
    <row r="4" ht="12.75" customHeight="1">
      <c r="A4" s="41">
        <v>2945359.0</v>
      </c>
      <c r="B4" s="41" t="s">
        <v>674</v>
      </c>
      <c r="C4" s="41" t="s">
        <v>675</v>
      </c>
      <c r="D4" s="41"/>
      <c r="E4" s="41">
        <v>2925343.0</v>
      </c>
      <c r="F4" s="16" t="s">
        <v>170</v>
      </c>
      <c r="G4" s="16" t="s">
        <v>703</v>
      </c>
      <c r="H4" s="16" t="s">
        <v>704</v>
      </c>
      <c r="I4" s="41" t="s">
        <v>678</v>
      </c>
      <c r="J4" s="41" t="s">
        <v>679</v>
      </c>
      <c r="K4" s="41" t="s">
        <v>705</v>
      </c>
      <c r="L4" s="41" t="s">
        <v>358</v>
      </c>
      <c r="M4" s="41">
        <v>202.0</v>
      </c>
      <c r="N4" s="41" t="s">
        <v>171</v>
      </c>
      <c r="O4" s="41" t="s">
        <v>378</v>
      </c>
      <c r="P4" s="41" t="s">
        <v>358</v>
      </c>
      <c r="Q4" s="41">
        <v>0.0</v>
      </c>
      <c r="R4" s="41" t="s">
        <v>706</v>
      </c>
      <c r="S4" s="41">
        <v>60.0</v>
      </c>
      <c r="T4" s="41" t="s">
        <v>683</v>
      </c>
      <c r="U4" s="41" t="s">
        <v>707</v>
      </c>
      <c r="V4" s="41">
        <v>3.6414454E7</v>
      </c>
      <c r="W4" s="41" t="s">
        <v>628</v>
      </c>
      <c r="X4" s="41" t="s">
        <v>686</v>
      </c>
      <c r="Y4" s="41" t="s">
        <v>708</v>
      </c>
      <c r="Z4" s="41" t="s">
        <v>709</v>
      </c>
      <c r="AA4" s="41" t="s">
        <v>687</v>
      </c>
      <c r="AB4" s="41" t="s">
        <v>710</v>
      </c>
      <c r="AC4" s="41" t="s">
        <v>25</v>
      </c>
      <c r="AD4" s="41" t="s">
        <v>442</v>
      </c>
      <c r="AE4" s="41">
        <v>0.0</v>
      </c>
      <c r="AF4" s="41">
        <v>0.0</v>
      </c>
      <c r="AG4" s="41">
        <v>0.0</v>
      </c>
      <c r="AH4" s="41">
        <v>0.0</v>
      </c>
      <c r="AI4" s="41">
        <v>0.0</v>
      </c>
    </row>
    <row r="5" ht="12.75" customHeight="1">
      <c r="A5" s="41">
        <v>2945366.0</v>
      </c>
      <c r="B5" s="41" t="s">
        <v>674</v>
      </c>
      <c r="C5" s="41" t="s">
        <v>675</v>
      </c>
      <c r="D5" s="41"/>
      <c r="E5" s="41">
        <v>2560362.0</v>
      </c>
      <c r="F5" s="16" t="s">
        <v>257</v>
      </c>
      <c r="G5" s="16" t="s">
        <v>711</v>
      </c>
      <c r="H5" s="16" t="s">
        <v>712</v>
      </c>
      <c r="I5" s="41" t="s">
        <v>678</v>
      </c>
      <c r="J5" s="41" t="s">
        <v>679</v>
      </c>
      <c r="K5" s="41" t="s">
        <v>713</v>
      </c>
      <c r="L5" s="41" t="s">
        <v>714</v>
      </c>
      <c r="M5" s="41">
        <v>204.0</v>
      </c>
      <c r="N5" s="41" t="s">
        <v>24</v>
      </c>
      <c r="O5" s="41" t="s">
        <v>341</v>
      </c>
      <c r="P5" s="41" t="s">
        <v>500</v>
      </c>
      <c r="Q5" s="41">
        <v>0.0</v>
      </c>
      <c r="R5" s="41" t="s">
        <v>715</v>
      </c>
      <c r="S5" s="41">
        <v>727.0</v>
      </c>
      <c r="T5" s="41" t="s">
        <v>683</v>
      </c>
      <c r="U5" s="41" t="s">
        <v>716</v>
      </c>
      <c r="V5" s="41">
        <v>3.545E7</v>
      </c>
      <c r="W5" s="41" t="s">
        <v>717</v>
      </c>
      <c r="X5" s="41" t="s">
        <v>686</v>
      </c>
      <c r="Y5" s="41" t="s">
        <v>687</v>
      </c>
      <c r="Z5" s="41" t="s">
        <v>718</v>
      </c>
      <c r="AA5" s="41" t="s">
        <v>687</v>
      </c>
      <c r="AB5" s="41" t="s">
        <v>719</v>
      </c>
      <c r="AC5" s="41" t="s">
        <v>25</v>
      </c>
      <c r="AD5" s="41" t="s">
        <v>579</v>
      </c>
      <c r="AE5" s="41">
        <v>0.0</v>
      </c>
      <c r="AF5" s="41">
        <v>0.0</v>
      </c>
      <c r="AG5" s="41">
        <v>0.0</v>
      </c>
      <c r="AH5" s="41">
        <v>0.0</v>
      </c>
      <c r="AI5" s="41">
        <v>0.0</v>
      </c>
    </row>
    <row r="6" ht="12.75" customHeight="1">
      <c r="A6" s="41">
        <v>2945370.0</v>
      </c>
      <c r="B6" s="41" t="s">
        <v>674</v>
      </c>
      <c r="C6" s="41" t="s">
        <v>690</v>
      </c>
      <c r="D6" s="41" t="s">
        <v>720</v>
      </c>
      <c r="E6" s="41">
        <v>2540673.0</v>
      </c>
      <c r="F6" s="16" t="s">
        <v>231</v>
      </c>
      <c r="G6" s="16" t="s">
        <v>721</v>
      </c>
      <c r="H6" s="16" t="s">
        <v>722</v>
      </c>
      <c r="I6" s="41" t="s">
        <v>723</v>
      </c>
      <c r="J6" s="41" t="s">
        <v>679</v>
      </c>
      <c r="K6" s="41" t="s">
        <v>724</v>
      </c>
      <c r="L6" s="41" t="s">
        <v>500</v>
      </c>
      <c r="M6" s="41">
        <v>204.0</v>
      </c>
      <c r="N6" s="41" t="s">
        <v>24</v>
      </c>
      <c r="O6" s="41" t="s">
        <v>341</v>
      </c>
      <c r="P6" s="41" t="s">
        <v>500</v>
      </c>
      <c r="Q6" s="41">
        <v>0.0</v>
      </c>
      <c r="R6" s="41" t="s">
        <v>725</v>
      </c>
      <c r="S6" s="41">
        <v>65.0</v>
      </c>
      <c r="T6" s="41"/>
      <c r="U6" s="41" t="s">
        <v>726</v>
      </c>
      <c r="V6" s="41">
        <v>3.54E7</v>
      </c>
      <c r="W6" s="41" t="s">
        <v>636</v>
      </c>
      <c r="X6" s="41" t="s">
        <v>686</v>
      </c>
      <c r="Y6" s="41" t="s">
        <v>687</v>
      </c>
      <c r="Z6" s="41" t="s">
        <v>727</v>
      </c>
      <c r="AA6" s="41" t="s">
        <v>687</v>
      </c>
      <c r="AB6" s="41" t="s">
        <v>728</v>
      </c>
      <c r="AC6" s="41" t="s">
        <v>25</v>
      </c>
      <c r="AD6" s="41" t="s">
        <v>606</v>
      </c>
      <c r="AE6" s="41">
        <v>0.0</v>
      </c>
      <c r="AF6" s="41">
        <v>0.0</v>
      </c>
      <c r="AG6" s="41">
        <v>0.0</v>
      </c>
      <c r="AH6" s="41">
        <v>0.0</v>
      </c>
      <c r="AI6" s="41">
        <v>0.0</v>
      </c>
    </row>
    <row r="7" ht="12.75" customHeight="1">
      <c r="A7" s="41">
        <v>2945390.0</v>
      </c>
      <c r="B7" s="41" t="s">
        <v>674</v>
      </c>
      <c r="C7" s="41" t="s">
        <v>690</v>
      </c>
      <c r="D7" s="41" t="s">
        <v>729</v>
      </c>
      <c r="E7" s="41">
        <v>2917662.0</v>
      </c>
      <c r="F7" s="16" t="s">
        <v>291</v>
      </c>
      <c r="G7" s="16" t="s">
        <v>730</v>
      </c>
      <c r="H7" s="16" t="s">
        <v>731</v>
      </c>
      <c r="I7" s="41" t="s">
        <v>723</v>
      </c>
      <c r="J7" s="41" t="s">
        <v>679</v>
      </c>
      <c r="K7" s="41" t="s">
        <v>732</v>
      </c>
      <c r="L7" s="41" t="s">
        <v>695</v>
      </c>
      <c r="M7" s="41">
        <v>105.0</v>
      </c>
      <c r="N7" s="41" t="s">
        <v>76</v>
      </c>
      <c r="O7" s="41" t="s">
        <v>341</v>
      </c>
      <c r="P7" s="41" t="s">
        <v>448</v>
      </c>
      <c r="Q7" s="41">
        <v>0.0</v>
      </c>
      <c r="R7" s="41" t="s">
        <v>733</v>
      </c>
      <c r="S7" s="41">
        <v>299.0</v>
      </c>
      <c r="T7" s="41" t="s">
        <v>683</v>
      </c>
      <c r="U7" s="41" t="s">
        <v>734</v>
      </c>
      <c r="V7" s="41">
        <v>3.0590525E7</v>
      </c>
      <c r="W7" s="41" t="s">
        <v>699</v>
      </c>
      <c r="X7" s="41" t="s">
        <v>686</v>
      </c>
      <c r="Y7" s="41" t="s">
        <v>735</v>
      </c>
      <c r="Z7" s="41" t="s">
        <v>736</v>
      </c>
      <c r="AA7" s="41" t="s">
        <v>687</v>
      </c>
      <c r="AB7" s="41" t="s">
        <v>737</v>
      </c>
      <c r="AC7" s="41" t="s">
        <v>25</v>
      </c>
      <c r="AD7" s="41" t="s">
        <v>492</v>
      </c>
      <c r="AE7" s="41">
        <v>0.0</v>
      </c>
      <c r="AF7" s="41">
        <v>0.0</v>
      </c>
      <c r="AG7" s="41">
        <v>0.0</v>
      </c>
      <c r="AH7" s="41">
        <v>0.0</v>
      </c>
      <c r="AI7" s="41">
        <v>0.0</v>
      </c>
    </row>
    <row r="8" ht="12.75" customHeight="1">
      <c r="A8" s="41">
        <v>2945395.0</v>
      </c>
      <c r="B8" s="41" t="s">
        <v>674</v>
      </c>
      <c r="C8" s="41" t="s">
        <v>675</v>
      </c>
      <c r="D8" s="41"/>
      <c r="E8" s="41">
        <v>2560468.0</v>
      </c>
      <c r="F8" s="16" t="s">
        <v>282</v>
      </c>
      <c r="G8" s="16" t="s">
        <v>738</v>
      </c>
      <c r="H8" s="16" t="s">
        <v>739</v>
      </c>
      <c r="I8" s="41" t="s">
        <v>723</v>
      </c>
      <c r="J8" s="41" t="s">
        <v>679</v>
      </c>
      <c r="K8" s="41" t="s">
        <v>740</v>
      </c>
      <c r="L8" s="41" t="s">
        <v>714</v>
      </c>
      <c r="M8" s="41">
        <v>204.0</v>
      </c>
      <c r="N8" s="41" t="s">
        <v>24</v>
      </c>
      <c r="O8" s="41" t="s">
        <v>341</v>
      </c>
      <c r="P8" s="41" t="s">
        <v>500</v>
      </c>
      <c r="Q8" s="41">
        <v>0.0</v>
      </c>
      <c r="R8" s="41" t="s">
        <v>741</v>
      </c>
      <c r="S8" s="41">
        <v>33.0</v>
      </c>
      <c r="T8" s="41"/>
      <c r="U8" s="41" t="s">
        <v>742</v>
      </c>
      <c r="V8" s="41">
        <v>3.545E7</v>
      </c>
      <c r="W8" s="41" t="s">
        <v>717</v>
      </c>
      <c r="X8" s="41" t="s">
        <v>686</v>
      </c>
      <c r="Y8" s="41" t="s">
        <v>743</v>
      </c>
      <c r="Z8" s="41" t="s">
        <v>744</v>
      </c>
      <c r="AA8" s="41" t="s">
        <v>687</v>
      </c>
      <c r="AB8" s="41" t="s">
        <v>745</v>
      </c>
      <c r="AC8" s="41" t="s">
        <v>25</v>
      </c>
      <c r="AD8" s="41" t="s">
        <v>527</v>
      </c>
      <c r="AE8" s="41">
        <v>0.0</v>
      </c>
      <c r="AF8" s="41">
        <v>0.0</v>
      </c>
      <c r="AG8" s="41">
        <v>0.0</v>
      </c>
      <c r="AH8" s="41">
        <v>0.0</v>
      </c>
      <c r="AI8" s="41">
        <v>0.0</v>
      </c>
    </row>
    <row r="9" ht="12.75" customHeight="1">
      <c r="A9" s="41">
        <v>2945402.0</v>
      </c>
      <c r="B9" s="41" t="s">
        <v>674</v>
      </c>
      <c r="C9" s="41" t="s">
        <v>690</v>
      </c>
      <c r="D9" s="41" t="s">
        <v>746</v>
      </c>
      <c r="E9" s="41">
        <v>2925365.0</v>
      </c>
      <c r="F9" s="16" t="s">
        <v>152</v>
      </c>
      <c r="G9" s="16" t="s">
        <v>747</v>
      </c>
      <c r="H9" s="16" t="s">
        <v>748</v>
      </c>
      <c r="I9" s="41" t="s">
        <v>678</v>
      </c>
      <c r="J9" s="41" t="s">
        <v>749</v>
      </c>
      <c r="K9" s="41" t="s">
        <v>750</v>
      </c>
      <c r="L9" s="41" t="s">
        <v>695</v>
      </c>
      <c r="M9" s="41">
        <v>201.0</v>
      </c>
      <c r="N9" s="41" t="s">
        <v>145</v>
      </c>
      <c r="O9" s="41" t="s">
        <v>341</v>
      </c>
      <c r="P9" s="41" t="s">
        <v>343</v>
      </c>
      <c r="Q9" s="41">
        <v>0.0</v>
      </c>
      <c r="R9" s="41" t="s">
        <v>751</v>
      </c>
      <c r="S9" s="41">
        <v>215.0</v>
      </c>
      <c r="T9" s="41" t="s">
        <v>752</v>
      </c>
      <c r="U9" s="41" t="s">
        <v>753</v>
      </c>
      <c r="V9" s="41">
        <v>3.062242E7</v>
      </c>
      <c r="W9" s="41" t="s">
        <v>699</v>
      </c>
      <c r="X9" s="41" t="s">
        <v>686</v>
      </c>
      <c r="Y9" s="41" t="s">
        <v>687</v>
      </c>
      <c r="Z9" s="41" t="s">
        <v>754</v>
      </c>
      <c r="AA9" s="41" t="s">
        <v>687</v>
      </c>
      <c r="AB9" s="41" t="s">
        <v>755</v>
      </c>
      <c r="AC9" s="41" t="s">
        <v>25</v>
      </c>
      <c r="AD9" s="41" t="s">
        <v>349</v>
      </c>
      <c r="AE9" s="41">
        <v>0.0</v>
      </c>
      <c r="AF9" s="41">
        <v>0.0</v>
      </c>
      <c r="AG9" s="41">
        <v>0.0</v>
      </c>
      <c r="AH9" s="41">
        <v>0.0</v>
      </c>
      <c r="AI9" s="41">
        <v>0.0</v>
      </c>
    </row>
    <row r="10" ht="12.75" customHeight="1">
      <c r="A10" s="41">
        <v>2945420.0</v>
      </c>
      <c r="B10" s="41" t="s">
        <v>674</v>
      </c>
      <c r="C10" s="41" t="s">
        <v>675</v>
      </c>
      <c r="D10" s="41"/>
      <c r="E10" s="41">
        <v>2777735.0</v>
      </c>
      <c r="F10" s="16" t="s">
        <v>208</v>
      </c>
      <c r="G10" s="16" t="s">
        <v>756</v>
      </c>
      <c r="H10" s="16" t="s">
        <v>757</v>
      </c>
      <c r="I10" s="41" t="s">
        <v>723</v>
      </c>
      <c r="J10" s="41" t="s">
        <v>679</v>
      </c>
      <c r="K10" s="41" t="s">
        <v>758</v>
      </c>
      <c r="L10" s="41" t="s">
        <v>500</v>
      </c>
      <c r="M10" s="41">
        <v>204.0</v>
      </c>
      <c r="N10" s="41" t="s">
        <v>24</v>
      </c>
      <c r="O10" s="41" t="s">
        <v>341</v>
      </c>
      <c r="P10" s="41" t="s">
        <v>500</v>
      </c>
      <c r="Q10" s="41">
        <v>0.0</v>
      </c>
      <c r="R10" s="41" t="s">
        <v>759</v>
      </c>
      <c r="S10" s="41">
        <v>86.0</v>
      </c>
      <c r="T10" s="41" t="s">
        <v>760</v>
      </c>
      <c r="U10" s="41" t="s">
        <v>761</v>
      </c>
      <c r="V10" s="41">
        <v>3.5412E7</v>
      </c>
      <c r="W10" s="41" t="s">
        <v>762</v>
      </c>
      <c r="X10" s="41" t="s">
        <v>686</v>
      </c>
      <c r="Y10" s="41" t="s">
        <v>687</v>
      </c>
      <c r="Z10" s="41" t="s">
        <v>763</v>
      </c>
      <c r="AA10" s="41" t="s">
        <v>687</v>
      </c>
      <c r="AB10" s="41" t="s">
        <v>764</v>
      </c>
      <c r="AC10" s="41" t="s">
        <v>25</v>
      </c>
      <c r="AD10" s="41" t="s">
        <v>530</v>
      </c>
      <c r="AE10" s="41">
        <v>0.0</v>
      </c>
      <c r="AF10" s="41">
        <v>0.0</v>
      </c>
      <c r="AG10" s="41">
        <v>0.0</v>
      </c>
      <c r="AH10" s="41">
        <v>0.0</v>
      </c>
      <c r="AI10" s="41">
        <v>0.0</v>
      </c>
    </row>
    <row r="11" ht="12.75" customHeight="1">
      <c r="A11" s="41">
        <v>2945440.0</v>
      </c>
      <c r="B11" s="41" t="s">
        <v>674</v>
      </c>
      <c r="C11" s="41" t="s">
        <v>675</v>
      </c>
      <c r="D11" s="41"/>
      <c r="E11" s="41">
        <v>2915349.0</v>
      </c>
      <c r="F11" s="16" t="s">
        <v>29</v>
      </c>
      <c r="G11" s="16" t="s">
        <v>765</v>
      </c>
      <c r="H11" s="16" t="s">
        <v>766</v>
      </c>
      <c r="I11" s="41" t="s">
        <v>723</v>
      </c>
      <c r="J11" s="41" t="s">
        <v>679</v>
      </c>
      <c r="K11" s="41" t="s">
        <v>767</v>
      </c>
      <c r="L11" s="41" t="s">
        <v>500</v>
      </c>
      <c r="M11" s="41">
        <v>204.0</v>
      </c>
      <c r="N11" s="41" t="s">
        <v>24</v>
      </c>
      <c r="O11" s="41" t="s">
        <v>341</v>
      </c>
      <c r="P11" s="41" t="s">
        <v>500</v>
      </c>
      <c r="Q11" s="41">
        <v>0.0</v>
      </c>
      <c r="R11" s="41" t="s">
        <v>768</v>
      </c>
      <c r="S11" s="41">
        <v>0.0</v>
      </c>
      <c r="T11" s="41" t="s">
        <v>769</v>
      </c>
      <c r="U11" s="41" t="s">
        <v>770</v>
      </c>
      <c r="V11" s="41">
        <v>3.5412E7</v>
      </c>
      <c r="W11" s="41" t="s">
        <v>762</v>
      </c>
      <c r="X11" s="41" t="s">
        <v>686</v>
      </c>
      <c r="Y11" s="41" t="s">
        <v>687</v>
      </c>
      <c r="Z11" s="41" t="s">
        <v>771</v>
      </c>
      <c r="AA11" s="41" t="s">
        <v>687</v>
      </c>
      <c r="AB11" s="41" t="s">
        <v>772</v>
      </c>
      <c r="AC11" s="41" t="s">
        <v>25</v>
      </c>
      <c r="AD11" s="41" t="s">
        <v>532</v>
      </c>
      <c r="AE11" s="41">
        <v>0.0</v>
      </c>
      <c r="AF11" s="41">
        <v>0.0</v>
      </c>
      <c r="AG11" s="41">
        <v>0.0</v>
      </c>
      <c r="AH11" s="41">
        <v>0.0</v>
      </c>
      <c r="AI11" s="41">
        <v>0.0</v>
      </c>
    </row>
    <row r="12" ht="12.75" customHeight="1">
      <c r="A12" s="41">
        <v>2945457.0</v>
      </c>
      <c r="B12" s="41" t="s">
        <v>674</v>
      </c>
      <c r="C12" s="41" t="s">
        <v>675</v>
      </c>
      <c r="D12" s="41"/>
      <c r="E12" s="41">
        <v>2553711.0</v>
      </c>
      <c r="F12" s="16" t="s">
        <v>253</v>
      </c>
      <c r="G12" s="16" t="s">
        <v>773</v>
      </c>
      <c r="H12" s="16" t="s">
        <v>774</v>
      </c>
      <c r="I12" s="41" t="s">
        <v>723</v>
      </c>
      <c r="J12" s="41" t="s">
        <v>679</v>
      </c>
      <c r="K12" s="41" t="s">
        <v>775</v>
      </c>
      <c r="L12" s="41" t="s">
        <v>500</v>
      </c>
      <c r="M12" s="41">
        <v>204.0</v>
      </c>
      <c r="N12" s="41" t="s">
        <v>24</v>
      </c>
      <c r="O12" s="41" t="s">
        <v>341</v>
      </c>
      <c r="P12" s="41" t="s">
        <v>500</v>
      </c>
      <c r="Q12" s="41">
        <v>0.0</v>
      </c>
      <c r="R12" s="41" t="s">
        <v>776</v>
      </c>
      <c r="S12" s="41">
        <v>114.0</v>
      </c>
      <c r="T12" s="41" t="s">
        <v>683</v>
      </c>
      <c r="U12" s="41" t="s">
        <v>762</v>
      </c>
      <c r="V12" s="41">
        <v>3.5412E7</v>
      </c>
      <c r="W12" s="41" t="s">
        <v>636</v>
      </c>
      <c r="X12" s="41" t="s">
        <v>686</v>
      </c>
      <c r="Y12" s="41" t="s">
        <v>687</v>
      </c>
      <c r="Z12" s="41" t="s">
        <v>777</v>
      </c>
      <c r="AA12" s="41" t="s">
        <v>687</v>
      </c>
      <c r="AB12" s="41" t="s">
        <v>778</v>
      </c>
      <c r="AC12" s="41" t="s">
        <v>25</v>
      </c>
      <c r="AD12" s="41" t="s">
        <v>523</v>
      </c>
      <c r="AE12" s="41">
        <v>0.0</v>
      </c>
      <c r="AF12" s="41">
        <v>0.0</v>
      </c>
      <c r="AG12" s="41">
        <v>0.0</v>
      </c>
      <c r="AH12" s="41">
        <v>0.0</v>
      </c>
      <c r="AI12" s="41">
        <v>0.0</v>
      </c>
    </row>
    <row r="13" ht="12.75" customHeight="1">
      <c r="A13" s="41">
        <v>2945464.0</v>
      </c>
      <c r="B13" s="41" t="s">
        <v>674</v>
      </c>
      <c r="C13" s="41" t="s">
        <v>690</v>
      </c>
      <c r="D13" s="41" t="s">
        <v>779</v>
      </c>
      <c r="E13" s="41">
        <v>2899403.0</v>
      </c>
      <c r="F13" s="16" t="s">
        <v>60</v>
      </c>
      <c r="G13" s="16" t="s">
        <v>780</v>
      </c>
      <c r="H13" s="16" t="s">
        <v>781</v>
      </c>
      <c r="I13" s="41" t="s">
        <v>723</v>
      </c>
      <c r="J13" s="41" t="s">
        <v>679</v>
      </c>
      <c r="K13" s="41" t="s">
        <v>782</v>
      </c>
      <c r="L13" s="41" t="s">
        <v>783</v>
      </c>
      <c r="M13" s="41">
        <v>101.0</v>
      </c>
      <c r="N13" s="41" t="s">
        <v>56</v>
      </c>
      <c r="O13" s="41" t="s">
        <v>341</v>
      </c>
      <c r="P13" s="41" t="s">
        <v>358</v>
      </c>
      <c r="Q13" s="41">
        <v>0.0</v>
      </c>
      <c r="R13" s="41" t="s">
        <v>784</v>
      </c>
      <c r="S13" s="41">
        <v>1162.0</v>
      </c>
      <c r="T13" s="41" t="s">
        <v>683</v>
      </c>
      <c r="U13" s="41" t="s">
        <v>785</v>
      </c>
      <c r="V13" s="41">
        <v>3.391327E7</v>
      </c>
      <c r="W13" s="41" t="s">
        <v>786</v>
      </c>
      <c r="X13" s="41" t="s">
        <v>686</v>
      </c>
      <c r="Y13" s="41" t="s">
        <v>787</v>
      </c>
      <c r="Z13" s="41" t="s">
        <v>788</v>
      </c>
      <c r="AA13" s="41" t="s">
        <v>687</v>
      </c>
      <c r="AB13" s="41" t="s">
        <v>789</v>
      </c>
      <c r="AC13" s="41" t="s">
        <v>25</v>
      </c>
      <c r="AD13" s="41" t="s">
        <v>362</v>
      </c>
      <c r="AE13" s="41">
        <v>0.0</v>
      </c>
      <c r="AF13" s="41">
        <v>0.0</v>
      </c>
      <c r="AG13" s="41">
        <v>0.0</v>
      </c>
      <c r="AH13" s="41">
        <v>0.0</v>
      </c>
      <c r="AI13" s="41">
        <v>0.0</v>
      </c>
    </row>
    <row r="14" ht="12.75" customHeight="1">
      <c r="A14" s="41">
        <v>2945487.0</v>
      </c>
      <c r="B14" s="41" t="s">
        <v>674</v>
      </c>
      <c r="C14" s="41" t="s">
        <v>675</v>
      </c>
      <c r="D14" s="41"/>
      <c r="E14" s="41">
        <v>2925408.0</v>
      </c>
      <c r="F14" s="16" t="s">
        <v>151</v>
      </c>
      <c r="G14" s="16" t="s">
        <v>790</v>
      </c>
      <c r="H14" s="16" t="s">
        <v>791</v>
      </c>
      <c r="I14" s="41" t="s">
        <v>723</v>
      </c>
      <c r="J14" s="41" t="s">
        <v>679</v>
      </c>
      <c r="K14" s="41" t="s">
        <v>792</v>
      </c>
      <c r="L14" s="41" t="s">
        <v>793</v>
      </c>
      <c r="M14" s="41">
        <v>201.0</v>
      </c>
      <c r="N14" s="41" t="s">
        <v>145</v>
      </c>
      <c r="O14" s="41" t="s">
        <v>341</v>
      </c>
      <c r="P14" s="41" t="s">
        <v>343</v>
      </c>
      <c r="Q14" s="41">
        <v>0.0</v>
      </c>
      <c r="R14" s="41" t="s">
        <v>794</v>
      </c>
      <c r="S14" s="41">
        <v>270.0</v>
      </c>
      <c r="T14" s="41" t="s">
        <v>683</v>
      </c>
      <c r="U14" s="41" t="s">
        <v>795</v>
      </c>
      <c r="V14" s="41">
        <v>3.897E7</v>
      </c>
      <c r="W14" s="41" t="s">
        <v>796</v>
      </c>
      <c r="X14" s="41" t="s">
        <v>686</v>
      </c>
      <c r="Y14" s="41" t="s">
        <v>687</v>
      </c>
      <c r="Z14" s="41" t="s">
        <v>797</v>
      </c>
      <c r="AA14" s="41" t="s">
        <v>687</v>
      </c>
      <c r="AB14" s="41" t="s">
        <v>798</v>
      </c>
      <c r="AC14" s="41" t="s">
        <v>25</v>
      </c>
      <c r="AD14" s="41" t="s">
        <v>347</v>
      </c>
      <c r="AE14" s="41">
        <v>0.0</v>
      </c>
      <c r="AF14" s="41">
        <v>0.0</v>
      </c>
      <c r="AG14" s="41">
        <v>0.0</v>
      </c>
      <c r="AH14" s="41">
        <v>0.0</v>
      </c>
      <c r="AI14" s="41">
        <v>0.0</v>
      </c>
    </row>
    <row r="15" ht="12.75" customHeight="1">
      <c r="A15" s="41">
        <v>2945506.0</v>
      </c>
      <c r="B15" s="41" t="s">
        <v>674</v>
      </c>
      <c r="C15" s="41" t="s">
        <v>675</v>
      </c>
      <c r="D15" s="41"/>
      <c r="E15" s="41">
        <v>2902439.0</v>
      </c>
      <c r="F15" s="16" t="s">
        <v>48</v>
      </c>
      <c r="G15" s="16" t="s">
        <v>799</v>
      </c>
      <c r="H15" s="16" t="s">
        <v>800</v>
      </c>
      <c r="I15" s="41" t="s">
        <v>678</v>
      </c>
      <c r="J15" s="41" t="s">
        <v>679</v>
      </c>
      <c r="K15" s="41" t="s">
        <v>801</v>
      </c>
      <c r="L15" s="41" t="s">
        <v>695</v>
      </c>
      <c r="M15" s="41">
        <v>103.0</v>
      </c>
      <c r="N15" s="41" t="s">
        <v>32</v>
      </c>
      <c r="O15" s="41" t="s">
        <v>354</v>
      </c>
      <c r="P15" s="41" t="s">
        <v>448</v>
      </c>
      <c r="Q15" s="41">
        <v>0.0</v>
      </c>
      <c r="R15" s="41" t="s">
        <v>802</v>
      </c>
      <c r="S15" s="41">
        <v>31.0</v>
      </c>
      <c r="T15" s="41"/>
      <c r="U15" s="41" t="s">
        <v>803</v>
      </c>
      <c r="V15" s="41">
        <v>3.0664385E7</v>
      </c>
      <c r="W15" s="41" t="s">
        <v>699</v>
      </c>
      <c r="X15" s="41" t="s">
        <v>686</v>
      </c>
      <c r="Y15" s="41" t="s">
        <v>804</v>
      </c>
      <c r="Z15" s="41" t="s">
        <v>805</v>
      </c>
      <c r="AA15" s="41" t="s">
        <v>687</v>
      </c>
      <c r="AB15" s="41" t="s">
        <v>806</v>
      </c>
      <c r="AC15" s="41" t="s">
        <v>25</v>
      </c>
      <c r="AD15" s="41" t="s">
        <v>467</v>
      </c>
      <c r="AE15" s="41">
        <v>0.0</v>
      </c>
      <c r="AF15" s="41">
        <v>0.0</v>
      </c>
      <c r="AG15" s="41">
        <v>0.0</v>
      </c>
      <c r="AH15" s="41">
        <v>0.0</v>
      </c>
      <c r="AI15" s="41">
        <v>0.0</v>
      </c>
    </row>
    <row r="16" ht="12.75" customHeight="1">
      <c r="A16" s="41">
        <v>2945526.0</v>
      </c>
      <c r="B16" s="41" t="s">
        <v>674</v>
      </c>
      <c r="C16" s="41" t="s">
        <v>690</v>
      </c>
      <c r="D16" s="41" t="s">
        <v>674</v>
      </c>
      <c r="E16" s="41">
        <v>2857793.0</v>
      </c>
      <c r="F16" s="16" t="s">
        <v>318</v>
      </c>
      <c r="G16" s="16" t="s">
        <v>807</v>
      </c>
      <c r="H16" s="16" t="s">
        <v>808</v>
      </c>
      <c r="I16" s="41" t="s">
        <v>723</v>
      </c>
      <c r="J16" s="41" t="s">
        <v>679</v>
      </c>
      <c r="K16" s="41" t="s">
        <v>809</v>
      </c>
      <c r="L16" s="41" t="s">
        <v>810</v>
      </c>
      <c r="M16" s="41">
        <v>204.0</v>
      </c>
      <c r="N16" s="41" t="s">
        <v>24</v>
      </c>
      <c r="O16" s="41" t="s">
        <v>341</v>
      </c>
      <c r="P16" s="41" t="s">
        <v>500</v>
      </c>
      <c r="Q16" s="41">
        <v>0.0</v>
      </c>
      <c r="R16" s="41" t="s">
        <v>811</v>
      </c>
      <c r="S16" s="41">
        <v>139.0</v>
      </c>
      <c r="T16" s="41" t="s">
        <v>812</v>
      </c>
      <c r="U16" s="41" t="s">
        <v>813</v>
      </c>
      <c r="V16" s="41">
        <v>3.542E7</v>
      </c>
      <c r="W16" s="41" t="s">
        <v>685</v>
      </c>
      <c r="X16" s="41" t="s">
        <v>686</v>
      </c>
      <c r="Y16" s="41" t="s">
        <v>814</v>
      </c>
      <c r="Z16" s="41" t="s">
        <v>815</v>
      </c>
      <c r="AA16" s="41" t="s">
        <v>687</v>
      </c>
      <c r="AB16" s="41" t="s">
        <v>816</v>
      </c>
      <c r="AC16" s="41" t="s">
        <v>25</v>
      </c>
      <c r="AD16" s="41" t="s">
        <v>615</v>
      </c>
      <c r="AE16" s="41">
        <v>0.0</v>
      </c>
      <c r="AF16" s="41">
        <v>0.0</v>
      </c>
      <c r="AG16" s="41">
        <v>0.0</v>
      </c>
      <c r="AH16" s="41">
        <v>0.0</v>
      </c>
      <c r="AI16" s="41">
        <v>0.0</v>
      </c>
    </row>
    <row r="17" ht="12.75" customHeight="1">
      <c r="A17" s="41">
        <v>2945552.0</v>
      </c>
      <c r="B17" s="41" t="s">
        <v>674</v>
      </c>
      <c r="C17" s="41" t="s">
        <v>675</v>
      </c>
      <c r="D17" s="41"/>
      <c r="E17" s="41">
        <v>2880334.0</v>
      </c>
      <c r="F17" s="16" t="s">
        <v>197</v>
      </c>
      <c r="G17" s="16" t="s">
        <v>817</v>
      </c>
      <c r="H17" s="16" t="s">
        <v>818</v>
      </c>
      <c r="I17" s="41" t="s">
        <v>678</v>
      </c>
      <c r="J17" s="41" t="s">
        <v>679</v>
      </c>
      <c r="K17" s="41" t="s">
        <v>819</v>
      </c>
      <c r="L17" s="41" t="s">
        <v>820</v>
      </c>
      <c r="M17" s="41">
        <v>202.0</v>
      </c>
      <c r="N17" s="41" t="s">
        <v>171</v>
      </c>
      <c r="O17" s="41" t="s">
        <v>341</v>
      </c>
      <c r="P17" s="41" t="s">
        <v>358</v>
      </c>
      <c r="Q17" s="41">
        <v>0.0</v>
      </c>
      <c r="R17" s="41" t="s">
        <v>821</v>
      </c>
      <c r="S17" s="41">
        <v>233.0</v>
      </c>
      <c r="T17" s="41"/>
      <c r="U17" s="41" t="s">
        <v>822</v>
      </c>
      <c r="V17" s="41">
        <v>3.6405064E7</v>
      </c>
      <c r="W17" s="41" t="s">
        <v>823</v>
      </c>
      <c r="X17" s="41" t="s">
        <v>686</v>
      </c>
      <c r="Y17" s="41" t="s">
        <v>824</v>
      </c>
      <c r="Z17" s="41" t="s">
        <v>825</v>
      </c>
      <c r="AA17" s="41" t="s">
        <v>687</v>
      </c>
      <c r="AB17" s="41" t="s">
        <v>826</v>
      </c>
      <c r="AC17" s="41" t="s">
        <v>25</v>
      </c>
      <c r="AD17" s="41" t="s">
        <v>418</v>
      </c>
      <c r="AE17" s="41">
        <v>0.0</v>
      </c>
      <c r="AF17" s="41">
        <v>0.0</v>
      </c>
      <c r="AG17" s="41">
        <v>0.0</v>
      </c>
      <c r="AH17" s="41">
        <v>0.0</v>
      </c>
      <c r="AI17" s="41">
        <v>0.0</v>
      </c>
    </row>
    <row r="18" ht="12.75" customHeight="1">
      <c r="A18" s="41">
        <v>2945598.0</v>
      </c>
      <c r="B18" s="41" t="s">
        <v>674</v>
      </c>
      <c r="C18" s="41" t="s">
        <v>675</v>
      </c>
      <c r="D18" s="41"/>
      <c r="E18" s="41">
        <v>2914682.0</v>
      </c>
      <c r="F18" s="16" t="s">
        <v>292</v>
      </c>
      <c r="G18" s="16" t="s">
        <v>827</v>
      </c>
      <c r="H18" s="16" t="s">
        <v>828</v>
      </c>
      <c r="I18" s="41" t="s">
        <v>723</v>
      </c>
      <c r="J18" s="41" t="s">
        <v>679</v>
      </c>
      <c r="K18" s="41" t="s">
        <v>829</v>
      </c>
      <c r="L18" s="41" t="s">
        <v>830</v>
      </c>
      <c r="M18" s="41">
        <v>204.0</v>
      </c>
      <c r="N18" s="41" t="s">
        <v>24</v>
      </c>
      <c r="O18" s="41" t="s">
        <v>354</v>
      </c>
      <c r="P18" s="41" t="s">
        <v>500</v>
      </c>
      <c r="Q18" s="41">
        <v>0.0</v>
      </c>
      <c r="R18" s="41" t="s">
        <v>831</v>
      </c>
      <c r="S18" s="41">
        <v>407.0</v>
      </c>
      <c r="T18" s="41" t="s">
        <v>683</v>
      </c>
      <c r="U18" s="41" t="s">
        <v>832</v>
      </c>
      <c r="V18" s="41">
        <v>3.542E7</v>
      </c>
      <c r="W18" s="41" t="s">
        <v>685</v>
      </c>
      <c r="X18" s="41" t="s">
        <v>686</v>
      </c>
      <c r="Y18" s="41" t="s">
        <v>687</v>
      </c>
      <c r="Z18" s="41" t="s">
        <v>833</v>
      </c>
      <c r="AA18" s="41" t="s">
        <v>687</v>
      </c>
      <c r="AB18" s="41" t="s">
        <v>834</v>
      </c>
      <c r="AC18" s="41" t="s">
        <v>25</v>
      </c>
      <c r="AD18" s="41" t="s">
        <v>556</v>
      </c>
      <c r="AE18" s="41">
        <v>0.0</v>
      </c>
      <c r="AF18" s="41">
        <v>0.0</v>
      </c>
      <c r="AG18" s="41">
        <v>0.0</v>
      </c>
      <c r="AH18" s="41">
        <v>0.0</v>
      </c>
      <c r="AI18" s="41">
        <v>0.0</v>
      </c>
    </row>
    <row r="19" ht="12.75" customHeight="1">
      <c r="A19" s="41">
        <v>2945706.0</v>
      </c>
      <c r="B19" s="41" t="s">
        <v>674</v>
      </c>
      <c r="C19" s="41" t="s">
        <v>690</v>
      </c>
      <c r="D19" s="41" t="s">
        <v>674</v>
      </c>
      <c r="E19" s="41">
        <v>2899216.0</v>
      </c>
      <c r="F19" s="16" t="s">
        <v>185</v>
      </c>
      <c r="G19" s="16" t="s">
        <v>835</v>
      </c>
      <c r="H19" s="16" t="s">
        <v>836</v>
      </c>
      <c r="I19" s="41" t="s">
        <v>678</v>
      </c>
      <c r="J19" s="41" t="s">
        <v>679</v>
      </c>
      <c r="K19" s="41" t="s">
        <v>837</v>
      </c>
      <c r="L19" s="41" t="s">
        <v>838</v>
      </c>
      <c r="M19" s="41">
        <v>202.0</v>
      </c>
      <c r="N19" s="41" t="s">
        <v>171</v>
      </c>
      <c r="O19" s="41" t="s">
        <v>341</v>
      </c>
      <c r="P19" s="41" t="s">
        <v>358</v>
      </c>
      <c r="Q19" s="41">
        <v>0.0</v>
      </c>
      <c r="R19" s="41" t="s">
        <v>839</v>
      </c>
      <c r="S19" s="41">
        <v>9999.0</v>
      </c>
      <c r="T19" s="41" t="s">
        <v>840</v>
      </c>
      <c r="U19" s="41" t="s">
        <v>841</v>
      </c>
      <c r="V19" s="41">
        <v>3.5494E7</v>
      </c>
      <c r="W19" s="41" t="s">
        <v>842</v>
      </c>
      <c r="X19" s="41" t="s">
        <v>686</v>
      </c>
      <c r="Y19" s="41" t="s">
        <v>687</v>
      </c>
      <c r="Z19" s="41" t="s">
        <v>843</v>
      </c>
      <c r="AA19" s="41" t="s">
        <v>687</v>
      </c>
      <c r="AB19" s="41" t="s">
        <v>844</v>
      </c>
      <c r="AC19" s="41" t="s">
        <v>25</v>
      </c>
      <c r="AD19" s="41" t="s">
        <v>417</v>
      </c>
      <c r="AE19" s="41">
        <v>0.0</v>
      </c>
      <c r="AF19" s="41">
        <v>0.0</v>
      </c>
      <c r="AG19" s="41">
        <v>0.0</v>
      </c>
      <c r="AH19" s="41">
        <v>0.0</v>
      </c>
      <c r="AI19" s="41">
        <v>0.0</v>
      </c>
    </row>
    <row r="20" ht="12.75" customHeight="1">
      <c r="A20" s="41">
        <v>2945738.0</v>
      </c>
      <c r="B20" s="41" t="s">
        <v>674</v>
      </c>
      <c r="C20" s="41" t="s">
        <v>675</v>
      </c>
      <c r="D20" s="41"/>
      <c r="E20" s="41">
        <v>2876067.0</v>
      </c>
      <c r="F20" s="16" t="s">
        <v>293</v>
      </c>
      <c r="G20" s="16" t="s">
        <v>845</v>
      </c>
      <c r="H20" s="16" t="s">
        <v>846</v>
      </c>
      <c r="I20" s="41" t="s">
        <v>723</v>
      </c>
      <c r="J20" s="41" t="s">
        <v>679</v>
      </c>
      <c r="K20" s="41" t="s">
        <v>847</v>
      </c>
      <c r="L20" s="41" t="s">
        <v>500</v>
      </c>
      <c r="M20" s="41">
        <v>204.0</v>
      </c>
      <c r="N20" s="41" t="s">
        <v>24</v>
      </c>
      <c r="O20" s="41" t="s">
        <v>351</v>
      </c>
      <c r="P20" s="41" t="s">
        <v>500</v>
      </c>
      <c r="Q20" s="41">
        <v>0.0</v>
      </c>
      <c r="R20" s="41" t="s">
        <v>848</v>
      </c>
      <c r="S20" s="41">
        <v>133.0</v>
      </c>
      <c r="T20" s="41" t="s">
        <v>849</v>
      </c>
      <c r="U20" s="41" t="s">
        <v>850</v>
      </c>
      <c r="V20" s="41">
        <v>3.54E7</v>
      </c>
      <c r="W20" s="41" t="s">
        <v>636</v>
      </c>
      <c r="X20" s="41" t="s">
        <v>686</v>
      </c>
      <c r="Y20" s="41" t="s">
        <v>851</v>
      </c>
      <c r="Z20" s="41" t="s">
        <v>852</v>
      </c>
      <c r="AA20" s="41" t="s">
        <v>687</v>
      </c>
      <c r="AB20" s="41">
        <v>10.0</v>
      </c>
      <c r="AC20" s="41" t="s">
        <v>25</v>
      </c>
      <c r="AD20" s="41" t="s">
        <v>618</v>
      </c>
      <c r="AE20" s="41">
        <v>0.0</v>
      </c>
      <c r="AF20" s="41">
        <v>0.0</v>
      </c>
      <c r="AG20" s="41">
        <v>0.0</v>
      </c>
      <c r="AH20" s="41">
        <v>0.0</v>
      </c>
      <c r="AI20" s="41">
        <v>0.0</v>
      </c>
    </row>
    <row r="21" ht="12.75" customHeight="1">
      <c r="A21" s="41">
        <v>2945744.0</v>
      </c>
      <c r="B21" s="41" t="s">
        <v>674</v>
      </c>
      <c r="C21" s="41" t="s">
        <v>675</v>
      </c>
      <c r="D21" s="41"/>
      <c r="E21" s="41">
        <v>2796493.0</v>
      </c>
      <c r="F21" s="16" t="s">
        <v>283</v>
      </c>
      <c r="G21" s="16" t="s">
        <v>853</v>
      </c>
      <c r="H21" s="16" t="s">
        <v>854</v>
      </c>
      <c r="I21" s="41" t="s">
        <v>678</v>
      </c>
      <c r="J21" s="41" t="s">
        <v>679</v>
      </c>
      <c r="K21" s="41" t="s">
        <v>855</v>
      </c>
      <c r="L21" s="41" t="s">
        <v>856</v>
      </c>
      <c r="M21" s="41">
        <v>204.0</v>
      </c>
      <c r="N21" s="41" t="s">
        <v>24</v>
      </c>
      <c r="O21" s="41" t="s">
        <v>341</v>
      </c>
      <c r="P21" s="41" t="s">
        <v>500</v>
      </c>
      <c r="Q21" s="41">
        <v>0.0</v>
      </c>
      <c r="R21" s="41" t="s">
        <v>857</v>
      </c>
      <c r="S21" s="41">
        <v>141.0</v>
      </c>
      <c r="T21" s="41" t="s">
        <v>683</v>
      </c>
      <c r="U21" s="41" t="s">
        <v>858</v>
      </c>
      <c r="V21" s="41">
        <v>3.542E7</v>
      </c>
      <c r="W21" s="41" t="s">
        <v>685</v>
      </c>
      <c r="X21" s="41" t="s">
        <v>686</v>
      </c>
      <c r="Y21" s="41" t="s">
        <v>687</v>
      </c>
      <c r="Z21" s="41" t="s">
        <v>859</v>
      </c>
      <c r="AA21" s="41" t="s">
        <v>687</v>
      </c>
      <c r="AB21" s="41" t="s">
        <v>860</v>
      </c>
      <c r="AC21" s="41" t="s">
        <v>25</v>
      </c>
      <c r="AD21" s="41" t="s">
        <v>534</v>
      </c>
      <c r="AE21" s="41">
        <v>0.0</v>
      </c>
      <c r="AF21" s="41">
        <v>0.0</v>
      </c>
      <c r="AG21" s="41">
        <v>0.0</v>
      </c>
      <c r="AH21" s="41">
        <v>0.0</v>
      </c>
      <c r="AI21" s="41">
        <v>0.0</v>
      </c>
    </row>
    <row r="22" ht="12.75" customHeight="1">
      <c r="A22" s="41">
        <v>2945756.0</v>
      </c>
      <c r="B22" s="41" t="s">
        <v>674</v>
      </c>
      <c r="C22" s="41" t="s">
        <v>690</v>
      </c>
      <c r="D22" s="41" t="s">
        <v>674</v>
      </c>
      <c r="E22" s="41">
        <v>2925532.0</v>
      </c>
      <c r="F22" s="16" t="s">
        <v>210</v>
      </c>
      <c r="G22" s="16" t="s">
        <v>861</v>
      </c>
      <c r="H22" s="16" t="s">
        <v>862</v>
      </c>
      <c r="I22" s="41" t="s">
        <v>723</v>
      </c>
      <c r="J22" s="41" t="s">
        <v>863</v>
      </c>
      <c r="K22" s="41" t="s">
        <v>864</v>
      </c>
      <c r="L22" s="41" t="s">
        <v>865</v>
      </c>
      <c r="M22" s="41">
        <v>204.0</v>
      </c>
      <c r="N22" s="41" t="s">
        <v>24</v>
      </c>
      <c r="O22" s="41" t="s">
        <v>341</v>
      </c>
      <c r="P22" s="41" t="s">
        <v>500</v>
      </c>
      <c r="Q22" s="41">
        <v>0.0</v>
      </c>
      <c r="R22" s="41" t="s">
        <v>866</v>
      </c>
      <c r="S22" s="41">
        <v>18.0</v>
      </c>
      <c r="T22" s="41" t="s">
        <v>867</v>
      </c>
      <c r="U22" s="41" t="s">
        <v>762</v>
      </c>
      <c r="V22" s="41">
        <v>3.5412E7</v>
      </c>
      <c r="W22" s="41" t="s">
        <v>636</v>
      </c>
      <c r="X22" s="41" t="s">
        <v>686</v>
      </c>
      <c r="Y22" s="41" t="s">
        <v>868</v>
      </c>
      <c r="Z22" s="41" t="s">
        <v>868</v>
      </c>
      <c r="AA22" s="41" t="s">
        <v>868</v>
      </c>
      <c r="AB22" s="41" t="s">
        <v>869</v>
      </c>
      <c r="AC22" s="41" t="s">
        <v>25</v>
      </c>
      <c r="AD22" s="41" t="s">
        <v>529</v>
      </c>
      <c r="AE22" s="41">
        <v>0.0</v>
      </c>
      <c r="AF22" s="41">
        <v>0.0</v>
      </c>
      <c r="AG22" s="41">
        <v>0.0</v>
      </c>
      <c r="AH22" s="41">
        <v>0.0</v>
      </c>
      <c r="AI22" s="41">
        <v>0.0</v>
      </c>
    </row>
    <row r="23" ht="12.75" customHeight="1">
      <c r="A23" s="41">
        <v>2945850.0</v>
      </c>
      <c r="B23" s="41" t="s">
        <v>674</v>
      </c>
      <c r="C23" s="41" t="s">
        <v>675</v>
      </c>
      <c r="D23" s="41"/>
      <c r="E23" s="41">
        <v>2918421.0</v>
      </c>
      <c r="F23" s="16" t="s">
        <v>294</v>
      </c>
      <c r="G23" s="16" t="s">
        <v>870</v>
      </c>
      <c r="H23" s="16" t="s">
        <v>871</v>
      </c>
      <c r="I23" s="41" t="s">
        <v>723</v>
      </c>
      <c r="J23" s="41" t="s">
        <v>679</v>
      </c>
      <c r="K23" s="41" t="s">
        <v>872</v>
      </c>
      <c r="L23" s="41" t="s">
        <v>810</v>
      </c>
      <c r="M23" s="41">
        <v>101.0</v>
      </c>
      <c r="N23" s="41" t="s">
        <v>56</v>
      </c>
      <c r="O23" s="41" t="s">
        <v>351</v>
      </c>
      <c r="P23" s="41" t="s">
        <v>358</v>
      </c>
      <c r="Q23" s="41">
        <v>0.0</v>
      </c>
      <c r="R23" s="41" t="s">
        <v>873</v>
      </c>
      <c r="S23" s="41">
        <v>457.0</v>
      </c>
      <c r="T23" s="41" t="s">
        <v>683</v>
      </c>
      <c r="U23" s="41" t="s">
        <v>874</v>
      </c>
      <c r="V23" s="41">
        <v>3.6404352E7</v>
      </c>
      <c r="W23" s="41" t="s">
        <v>823</v>
      </c>
      <c r="X23" s="41" t="s">
        <v>686</v>
      </c>
      <c r="Y23" s="41" t="s">
        <v>687</v>
      </c>
      <c r="Z23" s="41" t="s">
        <v>875</v>
      </c>
      <c r="AA23" s="41" t="s">
        <v>687</v>
      </c>
      <c r="AB23" s="41" t="s">
        <v>876</v>
      </c>
      <c r="AC23" s="41" t="s">
        <v>25</v>
      </c>
      <c r="AD23" s="41" t="s">
        <v>375</v>
      </c>
      <c r="AE23" s="41">
        <v>0.0</v>
      </c>
      <c r="AF23" s="41">
        <v>0.0</v>
      </c>
      <c r="AG23" s="41">
        <v>0.0</v>
      </c>
      <c r="AH23" s="41">
        <v>0.0</v>
      </c>
      <c r="AI23" s="41">
        <v>0.0</v>
      </c>
    </row>
    <row r="24" ht="12.75" customHeight="1">
      <c r="A24" s="41">
        <v>2945941.0</v>
      </c>
      <c r="B24" s="41" t="s">
        <v>674</v>
      </c>
      <c r="C24" s="41" t="s">
        <v>675</v>
      </c>
      <c r="D24" s="41"/>
      <c r="E24" s="41">
        <v>2915827.0</v>
      </c>
      <c r="F24" s="16" t="s">
        <v>261</v>
      </c>
      <c r="G24" s="16" t="s">
        <v>877</v>
      </c>
      <c r="H24" s="16" t="s">
        <v>878</v>
      </c>
      <c r="I24" s="41" t="s">
        <v>678</v>
      </c>
      <c r="J24" s="41" t="s">
        <v>679</v>
      </c>
      <c r="K24" s="41" t="s">
        <v>879</v>
      </c>
      <c r="L24" s="41" t="s">
        <v>500</v>
      </c>
      <c r="M24" s="41">
        <v>204.0</v>
      </c>
      <c r="N24" s="41" t="s">
        <v>24</v>
      </c>
      <c r="O24" s="41" t="s">
        <v>341</v>
      </c>
      <c r="P24" s="41" t="s">
        <v>500</v>
      </c>
      <c r="Q24" s="41">
        <v>0.0</v>
      </c>
      <c r="R24" s="41" t="s">
        <v>880</v>
      </c>
      <c r="S24" s="41">
        <v>58.0</v>
      </c>
      <c r="T24" s="41" t="s">
        <v>881</v>
      </c>
      <c r="U24" s="41" t="s">
        <v>882</v>
      </c>
      <c r="V24" s="41">
        <v>3.54E7</v>
      </c>
      <c r="W24" s="41" t="s">
        <v>636</v>
      </c>
      <c r="X24" s="41" t="s">
        <v>686</v>
      </c>
      <c r="Y24" s="41" t="s">
        <v>883</v>
      </c>
      <c r="Z24" s="41" t="s">
        <v>884</v>
      </c>
      <c r="AA24" s="41" t="s">
        <v>687</v>
      </c>
      <c r="AB24" s="41" t="s">
        <v>885</v>
      </c>
      <c r="AC24" s="41" t="s">
        <v>25</v>
      </c>
      <c r="AD24" s="41" t="s">
        <v>592</v>
      </c>
      <c r="AE24" s="41">
        <v>0.0</v>
      </c>
      <c r="AF24" s="41">
        <v>0.0</v>
      </c>
      <c r="AG24" s="41">
        <v>0.0</v>
      </c>
      <c r="AH24" s="41">
        <v>0.0</v>
      </c>
      <c r="AI24" s="41">
        <v>0.0</v>
      </c>
    </row>
    <row r="25" ht="12.75" customHeight="1">
      <c r="A25" s="41">
        <v>2946121.0</v>
      </c>
      <c r="B25" s="41" t="s">
        <v>729</v>
      </c>
      <c r="C25" s="41" t="s">
        <v>690</v>
      </c>
      <c r="D25" s="41" t="s">
        <v>720</v>
      </c>
      <c r="E25" s="41">
        <v>2535541.0</v>
      </c>
      <c r="F25" s="16" t="s">
        <v>172</v>
      </c>
      <c r="G25" s="16" t="s">
        <v>886</v>
      </c>
      <c r="H25" s="16" t="s">
        <v>887</v>
      </c>
      <c r="I25" s="41" t="s">
        <v>723</v>
      </c>
      <c r="J25" s="41" t="s">
        <v>863</v>
      </c>
      <c r="K25" s="41" t="s">
        <v>888</v>
      </c>
      <c r="L25" s="41" t="s">
        <v>358</v>
      </c>
      <c r="M25" s="41">
        <v>202.0</v>
      </c>
      <c r="N25" s="41" t="s">
        <v>171</v>
      </c>
      <c r="O25" s="41" t="s">
        <v>341</v>
      </c>
      <c r="P25" s="41" t="s">
        <v>358</v>
      </c>
      <c r="Q25" s="41">
        <v>0.0</v>
      </c>
      <c r="R25" s="41" t="s">
        <v>889</v>
      </c>
      <c r="S25" s="41">
        <v>203.0</v>
      </c>
      <c r="T25" s="41"/>
      <c r="U25" s="41" t="s">
        <v>890</v>
      </c>
      <c r="V25" s="41">
        <v>3.641632E7</v>
      </c>
      <c r="W25" s="41" t="s">
        <v>628</v>
      </c>
      <c r="X25" s="41" t="s">
        <v>686</v>
      </c>
      <c r="Y25" s="41" t="s">
        <v>687</v>
      </c>
      <c r="Z25" s="41" t="s">
        <v>891</v>
      </c>
      <c r="AA25" s="41" t="s">
        <v>687</v>
      </c>
      <c r="AB25" s="41" t="s">
        <v>892</v>
      </c>
      <c r="AC25" s="41" t="s">
        <v>25</v>
      </c>
      <c r="AD25" s="41" t="s">
        <v>428</v>
      </c>
      <c r="AE25" s="41">
        <v>0.0</v>
      </c>
      <c r="AF25" s="41">
        <v>0.0</v>
      </c>
      <c r="AG25" s="41">
        <v>0.0</v>
      </c>
      <c r="AH25" s="41">
        <v>0.0</v>
      </c>
      <c r="AI25" s="41">
        <v>0.0</v>
      </c>
    </row>
    <row r="26" ht="12.75" customHeight="1">
      <c r="A26" s="41">
        <v>2946180.0</v>
      </c>
      <c r="B26" s="41" t="s">
        <v>729</v>
      </c>
      <c r="C26" s="41" t="s">
        <v>675</v>
      </c>
      <c r="D26" s="41"/>
      <c r="E26" s="41">
        <v>2854301.0</v>
      </c>
      <c r="F26" s="16" t="s">
        <v>254</v>
      </c>
      <c r="G26" s="16" t="s">
        <v>893</v>
      </c>
      <c r="H26" s="16" t="s">
        <v>894</v>
      </c>
      <c r="I26" s="41" t="s">
        <v>678</v>
      </c>
      <c r="J26" s="41" t="s">
        <v>679</v>
      </c>
      <c r="K26" s="41" t="s">
        <v>895</v>
      </c>
      <c r="L26" s="41" t="s">
        <v>896</v>
      </c>
      <c r="M26" s="41">
        <v>204.0</v>
      </c>
      <c r="N26" s="41" t="s">
        <v>24</v>
      </c>
      <c r="O26" s="41" t="s">
        <v>351</v>
      </c>
      <c r="P26" s="41" t="s">
        <v>500</v>
      </c>
      <c r="Q26" s="41">
        <v>0.0</v>
      </c>
      <c r="R26" s="41" t="s">
        <v>897</v>
      </c>
      <c r="S26" s="41">
        <v>23.0</v>
      </c>
      <c r="T26" s="41" t="s">
        <v>752</v>
      </c>
      <c r="U26" s="41" t="s">
        <v>898</v>
      </c>
      <c r="V26" s="41">
        <v>3.5436E7</v>
      </c>
      <c r="W26" s="41" t="s">
        <v>899</v>
      </c>
      <c r="X26" s="41" t="s">
        <v>686</v>
      </c>
      <c r="Y26" s="41" t="s">
        <v>687</v>
      </c>
      <c r="Z26" s="41" t="s">
        <v>900</v>
      </c>
      <c r="AA26" s="41" t="s">
        <v>687</v>
      </c>
      <c r="AB26" s="41" t="s">
        <v>901</v>
      </c>
      <c r="AC26" s="41" t="s">
        <v>25</v>
      </c>
      <c r="AD26" s="41" t="s">
        <v>589</v>
      </c>
      <c r="AE26" s="41">
        <v>0.0</v>
      </c>
      <c r="AF26" s="41">
        <v>0.0</v>
      </c>
      <c r="AG26" s="41">
        <v>0.0</v>
      </c>
      <c r="AH26" s="41">
        <v>0.0</v>
      </c>
      <c r="AI26" s="41">
        <v>0.0</v>
      </c>
    </row>
    <row r="27" ht="12.75" customHeight="1">
      <c r="A27" s="41">
        <v>2946183.0</v>
      </c>
      <c r="B27" s="41" t="s">
        <v>729</v>
      </c>
      <c r="C27" s="41" t="s">
        <v>690</v>
      </c>
      <c r="D27" s="41" t="s">
        <v>729</v>
      </c>
      <c r="E27" s="41">
        <v>2898144.0</v>
      </c>
      <c r="F27" s="16" t="s">
        <v>42</v>
      </c>
      <c r="G27" s="16" t="s">
        <v>902</v>
      </c>
      <c r="H27" s="16" t="s">
        <v>903</v>
      </c>
      <c r="I27" s="41" t="s">
        <v>723</v>
      </c>
      <c r="J27" s="41" t="s">
        <v>679</v>
      </c>
      <c r="K27" s="41" t="s">
        <v>904</v>
      </c>
      <c r="L27" s="41" t="s">
        <v>905</v>
      </c>
      <c r="M27" s="41">
        <v>103.0</v>
      </c>
      <c r="N27" s="41" t="s">
        <v>32</v>
      </c>
      <c r="O27" s="41" t="s">
        <v>341</v>
      </c>
      <c r="P27" s="41" t="s">
        <v>448</v>
      </c>
      <c r="Q27" s="41">
        <v>0.0</v>
      </c>
      <c r="R27" s="41" t="s">
        <v>906</v>
      </c>
      <c r="S27" s="41">
        <v>337.0</v>
      </c>
      <c r="T27" s="41" t="s">
        <v>683</v>
      </c>
      <c r="U27" s="41" t="s">
        <v>907</v>
      </c>
      <c r="V27" s="41">
        <v>3.066628E7</v>
      </c>
      <c r="W27" s="41" t="s">
        <v>699</v>
      </c>
      <c r="X27" s="41" t="s">
        <v>686</v>
      </c>
      <c r="Y27" s="41" t="s">
        <v>687</v>
      </c>
      <c r="Z27" s="41" t="s">
        <v>908</v>
      </c>
      <c r="AA27" s="41" t="s">
        <v>687</v>
      </c>
      <c r="AB27" s="41" t="s">
        <v>909</v>
      </c>
      <c r="AC27" s="41" t="s">
        <v>25</v>
      </c>
      <c r="AD27" s="41" t="s">
        <v>449</v>
      </c>
      <c r="AE27" s="41">
        <v>0.0</v>
      </c>
      <c r="AF27" s="41">
        <v>0.0</v>
      </c>
      <c r="AG27" s="41">
        <v>0.0</v>
      </c>
      <c r="AH27" s="41">
        <v>0.0</v>
      </c>
      <c r="AI27" s="41">
        <v>0.0</v>
      </c>
    </row>
    <row r="28" ht="12.75" customHeight="1">
      <c r="A28" s="41">
        <v>2946197.0</v>
      </c>
      <c r="B28" s="41" t="s">
        <v>729</v>
      </c>
      <c r="C28" s="41" t="s">
        <v>690</v>
      </c>
      <c r="D28" s="41" t="s">
        <v>910</v>
      </c>
      <c r="E28" s="41">
        <v>2547228.0</v>
      </c>
      <c r="F28" s="16" t="s">
        <v>247</v>
      </c>
      <c r="G28" s="16" t="s">
        <v>911</v>
      </c>
      <c r="H28" s="16" t="s">
        <v>912</v>
      </c>
      <c r="I28" s="41" t="s">
        <v>723</v>
      </c>
      <c r="J28" s="41" t="s">
        <v>913</v>
      </c>
      <c r="K28" s="41" t="s">
        <v>914</v>
      </c>
      <c r="L28" s="41" t="s">
        <v>856</v>
      </c>
      <c r="M28" s="41">
        <v>204.0</v>
      </c>
      <c r="N28" s="41" t="s">
        <v>24</v>
      </c>
      <c r="O28" s="41" t="s">
        <v>341</v>
      </c>
      <c r="P28" s="41" t="s">
        <v>500</v>
      </c>
      <c r="Q28" s="41">
        <v>0.0</v>
      </c>
      <c r="R28" s="41" t="s">
        <v>915</v>
      </c>
      <c r="S28" s="41">
        <v>63.0</v>
      </c>
      <c r="T28" s="41" t="s">
        <v>683</v>
      </c>
      <c r="U28" s="41" t="s">
        <v>858</v>
      </c>
      <c r="V28" s="41">
        <v>3.542E7</v>
      </c>
      <c r="W28" s="41" t="s">
        <v>685</v>
      </c>
      <c r="X28" s="41" t="s">
        <v>686</v>
      </c>
      <c r="Y28" s="41" t="s">
        <v>687</v>
      </c>
      <c r="Z28" s="41" t="s">
        <v>916</v>
      </c>
      <c r="AA28" s="41" t="s">
        <v>687</v>
      </c>
      <c r="AB28" s="41" t="s">
        <v>917</v>
      </c>
      <c r="AC28" s="41" t="s">
        <v>25</v>
      </c>
      <c r="AD28" s="41" t="s">
        <v>602</v>
      </c>
      <c r="AE28" s="41">
        <v>0.0</v>
      </c>
      <c r="AF28" s="41">
        <v>0.0</v>
      </c>
      <c r="AG28" s="41">
        <v>0.0</v>
      </c>
      <c r="AH28" s="41">
        <v>0.0</v>
      </c>
      <c r="AI28" s="41">
        <v>0.0</v>
      </c>
    </row>
    <row r="29" ht="12.75" customHeight="1">
      <c r="A29" s="41">
        <v>2946213.0</v>
      </c>
      <c r="B29" s="41" t="s">
        <v>729</v>
      </c>
      <c r="C29" s="41" t="s">
        <v>690</v>
      </c>
      <c r="D29" s="41" t="s">
        <v>918</v>
      </c>
      <c r="E29" s="41">
        <v>2925730.0</v>
      </c>
      <c r="F29" s="16" t="s">
        <v>78</v>
      </c>
      <c r="G29" s="16" t="s">
        <v>919</v>
      </c>
      <c r="H29" s="16" t="s">
        <v>920</v>
      </c>
      <c r="I29" s="41" t="s">
        <v>678</v>
      </c>
      <c r="J29" s="41" t="s">
        <v>679</v>
      </c>
      <c r="K29" s="41" t="s">
        <v>921</v>
      </c>
      <c r="L29" s="41" t="s">
        <v>695</v>
      </c>
      <c r="M29" s="41">
        <v>105.0</v>
      </c>
      <c r="N29" s="41" t="s">
        <v>76</v>
      </c>
      <c r="O29" s="41" t="s">
        <v>356</v>
      </c>
      <c r="P29" s="41" t="s">
        <v>448</v>
      </c>
      <c r="Q29" s="41">
        <v>0.0</v>
      </c>
      <c r="R29" s="41" t="s">
        <v>922</v>
      </c>
      <c r="S29" s="41">
        <v>12.0</v>
      </c>
      <c r="T29" s="41"/>
      <c r="U29" s="41" t="s">
        <v>923</v>
      </c>
      <c r="V29" s="41">
        <v>3.0662526E7</v>
      </c>
      <c r="W29" s="41" t="s">
        <v>699</v>
      </c>
      <c r="X29" s="41" t="s">
        <v>686</v>
      </c>
      <c r="Y29" s="41" t="s">
        <v>924</v>
      </c>
      <c r="Z29" s="41" t="s">
        <v>925</v>
      </c>
      <c r="AA29" s="41" t="s">
        <v>687</v>
      </c>
      <c r="AB29" s="41" t="s">
        <v>926</v>
      </c>
      <c r="AC29" s="41" t="s">
        <v>25</v>
      </c>
      <c r="AD29" s="41" t="s">
        <v>497</v>
      </c>
      <c r="AE29" s="41">
        <v>0.0</v>
      </c>
      <c r="AF29" s="41">
        <v>0.0</v>
      </c>
      <c r="AG29" s="41">
        <v>0.0</v>
      </c>
      <c r="AH29" s="41">
        <v>0.0</v>
      </c>
      <c r="AI29" s="41">
        <v>0.0</v>
      </c>
    </row>
    <row r="30" ht="12.75" customHeight="1">
      <c r="A30" s="41">
        <v>2946296.0</v>
      </c>
      <c r="B30" s="41" t="s">
        <v>729</v>
      </c>
      <c r="C30" s="41" t="s">
        <v>675</v>
      </c>
      <c r="D30" s="41"/>
      <c r="E30" s="41">
        <v>2917246.0</v>
      </c>
      <c r="F30" s="16" t="s">
        <v>271</v>
      </c>
      <c r="G30" s="16" t="s">
        <v>927</v>
      </c>
      <c r="H30" s="16" t="s">
        <v>928</v>
      </c>
      <c r="I30" s="41" t="s">
        <v>723</v>
      </c>
      <c r="J30" s="41" t="s">
        <v>679</v>
      </c>
      <c r="K30" s="41" t="s">
        <v>929</v>
      </c>
      <c r="L30" s="41" t="s">
        <v>865</v>
      </c>
      <c r="M30" s="41">
        <v>204.0</v>
      </c>
      <c r="N30" s="41" t="s">
        <v>24</v>
      </c>
      <c r="O30" s="41" t="s">
        <v>354</v>
      </c>
      <c r="P30" s="41" t="s">
        <v>500</v>
      </c>
      <c r="Q30" s="41">
        <v>0.0</v>
      </c>
      <c r="R30" s="41" t="s">
        <v>930</v>
      </c>
      <c r="S30" s="41">
        <v>79.0</v>
      </c>
      <c r="T30" s="41" t="s">
        <v>683</v>
      </c>
      <c r="U30" s="41" t="s">
        <v>931</v>
      </c>
      <c r="V30" s="41">
        <v>3.5412E7</v>
      </c>
      <c r="W30" s="41" t="s">
        <v>636</v>
      </c>
      <c r="X30" s="41" t="s">
        <v>686</v>
      </c>
      <c r="Y30" s="41" t="s">
        <v>687</v>
      </c>
      <c r="Z30" s="41" t="s">
        <v>932</v>
      </c>
      <c r="AA30" s="41" t="s">
        <v>687</v>
      </c>
      <c r="AB30" s="41" t="s">
        <v>933</v>
      </c>
      <c r="AC30" s="41" t="s">
        <v>25</v>
      </c>
      <c r="AD30" s="41" t="s">
        <v>601</v>
      </c>
      <c r="AE30" s="41">
        <v>0.0</v>
      </c>
      <c r="AF30" s="41">
        <v>0.0</v>
      </c>
      <c r="AG30" s="41">
        <v>0.0</v>
      </c>
      <c r="AH30" s="41">
        <v>0.0</v>
      </c>
      <c r="AI30" s="41">
        <v>0.0</v>
      </c>
    </row>
    <row r="31" ht="12.75" customHeight="1">
      <c r="A31" s="41">
        <v>2946315.0</v>
      </c>
      <c r="B31" s="41" t="s">
        <v>729</v>
      </c>
      <c r="C31" s="41" t="s">
        <v>690</v>
      </c>
      <c r="D31" s="41" t="s">
        <v>779</v>
      </c>
      <c r="E31" s="41">
        <v>2897535.0</v>
      </c>
      <c r="F31" s="16" t="s">
        <v>55</v>
      </c>
      <c r="G31" s="16" t="s">
        <v>934</v>
      </c>
      <c r="H31" s="16" t="s">
        <v>935</v>
      </c>
      <c r="I31" s="41" t="s">
        <v>723</v>
      </c>
      <c r="J31" s="41" t="s">
        <v>679</v>
      </c>
      <c r="K31" s="41" t="s">
        <v>936</v>
      </c>
      <c r="L31" s="41"/>
      <c r="M31" s="41">
        <v>101.0</v>
      </c>
      <c r="N31" s="41" t="s">
        <v>56</v>
      </c>
      <c r="O31" s="41" t="s">
        <v>370</v>
      </c>
      <c r="P31" s="41" t="s">
        <v>358</v>
      </c>
      <c r="Q31" s="41">
        <v>0.0</v>
      </c>
      <c r="R31" s="41" t="s">
        <v>937</v>
      </c>
      <c r="S31" s="41">
        <v>12.0</v>
      </c>
      <c r="T31" s="41"/>
      <c r="U31" s="41" t="s">
        <v>938</v>
      </c>
      <c r="V31" s="41">
        <v>3.6412026E7</v>
      </c>
      <c r="W31" s="41" t="s">
        <v>628</v>
      </c>
      <c r="X31" s="41" t="s">
        <v>686</v>
      </c>
      <c r="Y31" s="41" t="s">
        <v>939</v>
      </c>
      <c r="Z31" s="41" t="s">
        <v>939</v>
      </c>
      <c r="AA31" s="41" t="s">
        <v>939</v>
      </c>
      <c r="AB31" s="41" t="s">
        <v>940</v>
      </c>
      <c r="AC31" s="41" t="s">
        <v>25</v>
      </c>
      <c r="AD31" s="41" t="s">
        <v>362</v>
      </c>
      <c r="AE31" s="41">
        <v>0.0</v>
      </c>
      <c r="AF31" s="41">
        <v>0.0</v>
      </c>
      <c r="AG31" s="41">
        <v>0.0</v>
      </c>
      <c r="AH31" s="41">
        <v>0.0</v>
      </c>
      <c r="AI31" s="41">
        <v>0.0</v>
      </c>
    </row>
    <row r="32" ht="12.75" customHeight="1">
      <c r="A32" s="41">
        <v>2946327.0</v>
      </c>
      <c r="B32" s="41" t="s">
        <v>729</v>
      </c>
      <c r="C32" s="41" t="s">
        <v>690</v>
      </c>
      <c r="D32" s="41" t="s">
        <v>941</v>
      </c>
      <c r="E32" s="41">
        <v>2876905.0</v>
      </c>
      <c r="F32" s="16" t="s">
        <v>52</v>
      </c>
      <c r="G32" s="16" t="s">
        <v>942</v>
      </c>
      <c r="H32" s="16" t="s">
        <v>943</v>
      </c>
      <c r="I32" s="41" t="s">
        <v>678</v>
      </c>
      <c r="J32" s="41" t="s">
        <v>679</v>
      </c>
      <c r="K32" s="41" t="s">
        <v>944</v>
      </c>
      <c r="L32" s="41" t="s">
        <v>695</v>
      </c>
      <c r="M32" s="41">
        <v>103.0</v>
      </c>
      <c r="N32" s="41" t="s">
        <v>32</v>
      </c>
      <c r="O32" s="41" t="s">
        <v>354</v>
      </c>
      <c r="P32" s="41" t="s">
        <v>448</v>
      </c>
      <c r="Q32" s="41">
        <v>0.0</v>
      </c>
      <c r="R32" s="41" t="s">
        <v>945</v>
      </c>
      <c r="S32" s="41">
        <v>49.0</v>
      </c>
      <c r="T32" s="41" t="s">
        <v>683</v>
      </c>
      <c r="U32" s="41" t="s">
        <v>946</v>
      </c>
      <c r="V32" s="41">
        <v>3.2410286E7</v>
      </c>
      <c r="W32" s="41" t="s">
        <v>947</v>
      </c>
      <c r="X32" s="41" t="s">
        <v>686</v>
      </c>
      <c r="Y32" s="41" t="s">
        <v>687</v>
      </c>
      <c r="Z32" s="41" t="s">
        <v>948</v>
      </c>
      <c r="AA32" s="41" t="s">
        <v>687</v>
      </c>
      <c r="AB32" s="41" t="s">
        <v>949</v>
      </c>
      <c r="AC32" s="41" t="s">
        <v>25</v>
      </c>
      <c r="AD32" s="41" t="s">
        <v>463</v>
      </c>
      <c r="AE32" s="41">
        <v>0.0</v>
      </c>
      <c r="AF32" s="41">
        <v>0.0</v>
      </c>
      <c r="AG32" s="41">
        <v>0.0</v>
      </c>
      <c r="AH32" s="41">
        <v>0.0</v>
      </c>
      <c r="AI32" s="41">
        <v>0.0</v>
      </c>
    </row>
    <row r="33" ht="12.75" customHeight="1">
      <c r="A33" s="41">
        <v>2946361.0</v>
      </c>
      <c r="B33" s="41" t="s">
        <v>729</v>
      </c>
      <c r="C33" s="41" t="s">
        <v>675</v>
      </c>
      <c r="D33" s="41"/>
      <c r="E33" s="41">
        <v>2925806.0</v>
      </c>
      <c r="F33" s="16" t="s">
        <v>176</v>
      </c>
      <c r="G33" s="16" t="s">
        <v>950</v>
      </c>
      <c r="H33" s="16" t="s">
        <v>951</v>
      </c>
      <c r="I33" s="41" t="s">
        <v>678</v>
      </c>
      <c r="J33" s="41" t="s">
        <v>679</v>
      </c>
      <c r="K33" s="41" t="s">
        <v>952</v>
      </c>
      <c r="L33" s="41" t="s">
        <v>953</v>
      </c>
      <c r="M33" s="41">
        <v>202.0</v>
      </c>
      <c r="N33" s="41" t="s">
        <v>171</v>
      </c>
      <c r="O33" s="41" t="s">
        <v>341</v>
      </c>
      <c r="P33" s="41" t="s">
        <v>358</v>
      </c>
      <c r="Q33" s="41">
        <v>0.0</v>
      </c>
      <c r="R33" s="41" t="s">
        <v>954</v>
      </c>
      <c r="S33" s="41">
        <v>34.0</v>
      </c>
      <c r="T33" s="41"/>
      <c r="U33" s="41" t="s">
        <v>955</v>
      </c>
      <c r="V33" s="41">
        <v>3.720286E7</v>
      </c>
      <c r="W33" s="41" t="s">
        <v>956</v>
      </c>
      <c r="X33" s="41" t="s">
        <v>686</v>
      </c>
      <c r="Y33" s="41" t="s">
        <v>687</v>
      </c>
      <c r="Z33" s="41" t="s">
        <v>957</v>
      </c>
      <c r="AA33" s="41" t="s">
        <v>687</v>
      </c>
      <c r="AB33" s="41" t="s">
        <v>958</v>
      </c>
      <c r="AC33" s="41" t="s">
        <v>25</v>
      </c>
      <c r="AD33" s="41" t="s">
        <v>425</v>
      </c>
      <c r="AE33" s="41">
        <v>0.0</v>
      </c>
      <c r="AF33" s="41">
        <v>0.0</v>
      </c>
      <c r="AG33" s="41">
        <v>0.0</v>
      </c>
      <c r="AH33" s="41">
        <v>0.0</v>
      </c>
      <c r="AI33" s="41">
        <v>0.0</v>
      </c>
    </row>
    <row r="34" ht="12.75" customHeight="1">
      <c r="A34" s="41">
        <v>2946369.0</v>
      </c>
      <c r="B34" s="41" t="s">
        <v>729</v>
      </c>
      <c r="C34" s="41" t="s">
        <v>675</v>
      </c>
      <c r="D34" s="41"/>
      <c r="E34" s="41">
        <v>2917080.0</v>
      </c>
      <c r="F34" s="16" t="s">
        <v>245</v>
      </c>
      <c r="G34" s="16" t="s">
        <v>959</v>
      </c>
      <c r="H34" s="16" t="s">
        <v>960</v>
      </c>
      <c r="I34" s="41" t="s">
        <v>678</v>
      </c>
      <c r="J34" s="41" t="s">
        <v>679</v>
      </c>
      <c r="K34" s="41" t="s">
        <v>961</v>
      </c>
      <c r="L34" s="41" t="s">
        <v>500</v>
      </c>
      <c r="M34" s="41">
        <v>204.0</v>
      </c>
      <c r="N34" s="41" t="s">
        <v>24</v>
      </c>
      <c r="O34" s="41" t="s">
        <v>351</v>
      </c>
      <c r="P34" s="41" t="s">
        <v>500</v>
      </c>
      <c r="Q34" s="41">
        <v>0.0</v>
      </c>
      <c r="R34" s="41" t="s">
        <v>962</v>
      </c>
      <c r="S34" s="41">
        <v>125.0</v>
      </c>
      <c r="T34" s="41" t="s">
        <v>683</v>
      </c>
      <c r="U34" s="41" t="s">
        <v>963</v>
      </c>
      <c r="V34" s="41">
        <v>3.54E7</v>
      </c>
      <c r="W34" s="41" t="s">
        <v>636</v>
      </c>
      <c r="X34" s="41" t="s">
        <v>686</v>
      </c>
      <c r="Y34" s="41" t="s">
        <v>687</v>
      </c>
      <c r="Z34" s="41" t="s">
        <v>964</v>
      </c>
      <c r="AA34" s="41" t="s">
        <v>687</v>
      </c>
      <c r="AB34" s="41" t="s">
        <v>965</v>
      </c>
      <c r="AC34" s="41" t="s">
        <v>25</v>
      </c>
      <c r="AD34" s="41" t="s">
        <v>613</v>
      </c>
      <c r="AE34" s="41">
        <v>0.0</v>
      </c>
      <c r="AF34" s="41">
        <v>0.0</v>
      </c>
      <c r="AG34" s="41">
        <v>0.0</v>
      </c>
      <c r="AH34" s="41">
        <v>0.0</v>
      </c>
      <c r="AI34" s="41">
        <v>0.0</v>
      </c>
    </row>
    <row r="35" ht="12.75" customHeight="1">
      <c r="A35" s="41">
        <v>2946386.0</v>
      </c>
      <c r="B35" s="41" t="s">
        <v>729</v>
      </c>
      <c r="C35" s="41" t="s">
        <v>675</v>
      </c>
      <c r="D35" s="41"/>
      <c r="E35" s="41">
        <v>2803164.0</v>
      </c>
      <c r="F35" s="16" t="s">
        <v>295</v>
      </c>
      <c r="G35" s="16" t="s">
        <v>966</v>
      </c>
      <c r="H35" s="16" t="s">
        <v>967</v>
      </c>
      <c r="I35" s="41" t="s">
        <v>723</v>
      </c>
      <c r="J35" s="41" t="s">
        <v>679</v>
      </c>
      <c r="K35" s="41" t="s">
        <v>968</v>
      </c>
      <c r="L35" s="41" t="s">
        <v>856</v>
      </c>
      <c r="M35" s="41">
        <v>204.0</v>
      </c>
      <c r="N35" s="41" t="s">
        <v>24</v>
      </c>
      <c r="O35" s="41" t="s">
        <v>351</v>
      </c>
      <c r="P35" s="41" t="s">
        <v>500</v>
      </c>
      <c r="Q35" s="41">
        <v>0.0</v>
      </c>
      <c r="R35" s="41" t="s">
        <v>969</v>
      </c>
      <c r="S35" s="41">
        <v>90.0</v>
      </c>
      <c r="T35" s="41" t="s">
        <v>683</v>
      </c>
      <c r="U35" s="41" t="s">
        <v>684</v>
      </c>
      <c r="V35" s="41">
        <v>3.542E7</v>
      </c>
      <c r="W35" s="41" t="s">
        <v>685</v>
      </c>
      <c r="X35" s="41" t="s">
        <v>686</v>
      </c>
      <c r="Y35" s="41" t="s">
        <v>687</v>
      </c>
      <c r="Z35" s="41" t="s">
        <v>970</v>
      </c>
      <c r="AA35" s="41" t="s">
        <v>687</v>
      </c>
      <c r="AB35" s="41" t="s">
        <v>971</v>
      </c>
      <c r="AC35" s="41" t="s">
        <v>25</v>
      </c>
      <c r="AD35" s="41" t="s">
        <v>437</v>
      </c>
      <c r="AE35" s="41">
        <v>0.0</v>
      </c>
      <c r="AF35" s="41">
        <v>0.0</v>
      </c>
      <c r="AG35" s="41">
        <v>0.0</v>
      </c>
      <c r="AH35" s="41">
        <v>0.0</v>
      </c>
      <c r="AI35" s="41">
        <v>0.0</v>
      </c>
    </row>
    <row r="36" ht="12.75" customHeight="1">
      <c r="A36" s="41">
        <v>2946425.0</v>
      </c>
      <c r="B36" s="41" t="s">
        <v>729</v>
      </c>
      <c r="C36" s="41" t="s">
        <v>690</v>
      </c>
      <c r="D36" s="41" t="s">
        <v>746</v>
      </c>
      <c r="E36" s="41">
        <v>2902645.0</v>
      </c>
      <c r="F36" s="16" t="s">
        <v>194</v>
      </c>
      <c r="G36" s="16" t="s">
        <v>972</v>
      </c>
      <c r="H36" s="16" t="s">
        <v>973</v>
      </c>
      <c r="I36" s="41" t="s">
        <v>678</v>
      </c>
      <c r="J36" s="41" t="s">
        <v>679</v>
      </c>
      <c r="K36" s="41" t="s">
        <v>974</v>
      </c>
      <c r="L36" s="41" t="s">
        <v>358</v>
      </c>
      <c r="M36" s="41">
        <v>202.0</v>
      </c>
      <c r="N36" s="41" t="s">
        <v>171</v>
      </c>
      <c r="O36" s="41" t="s">
        <v>351</v>
      </c>
      <c r="P36" s="41" t="s">
        <v>358</v>
      </c>
      <c r="Q36" s="41">
        <v>0.0</v>
      </c>
      <c r="R36" s="41" t="s">
        <v>975</v>
      </c>
      <c r="S36" s="41">
        <v>143.0</v>
      </c>
      <c r="T36" s="41" t="s">
        <v>683</v>
      </c>
      <c r="U36" s="41" t="s">
        <v>976</v>
      </c>
      <c r="V36" s="41">
        <v>3.6417273E7</v>
      </c>
      <c r="W36" s="41" t="s">
        <v>628</v>
      </c>
      <c r="X36" s="41" t="s">
        <v>686</v>
      </c>
      <c r="Y36" s="41" t="s">
        <v>687</v>
      </c>
      <c r="Z36" s="41" t="s">
        <v>977</v>
      </c>
      <c r="AA36" s="41" t="s">
        <v>687</v>
      </c>
      <c r="AB36" s="41" t="s">
        <v>978</v>
      </c>
      <c r="AC36" s="41" t="s">
        <v>25</v>
      </c>
      <c r="AD36" s="41" t="s">
        <v>438</v>
      </c>
      <c r="AE36" s="41">
        <v>0.0</v>
      </c>
      <c r="AF36" s="41">
        <v>0.0</v>
      </c>
      <c r="AG36" s="41">
        <v>0.0</v>
      </c>
      <c r="AH36" s="41">
        <v>0.0</v>
      </c>
      <c r="AI36" s="41">
        <v>0.0</v>
      </c>
    </row>
    <row r="37" ht="12.75" customHeight="1">
      <c r="A37" s="41">
        <v>2946431.0</v>
      </c>
      <c r="B37" s="41" t="s">
        <v>729</v>
      </c>
      <c r="C37" s="41" t="s">
        <v>675</v>
      </c>
      <c r="D37" s="41"/>
      <c r="E37" s="41">
        <v>2925851.0</v>
      </c>
      <c r="F37" s="16" t="s">
        <v>296</v>
      </c>
      <c r="G37" s="16" t="s">
        <v>979</v>
      </c>
      <c r="H37" s="16" t="s">
        <v>980</v>
      </c>
      <c r="I37" s="41" t="s">
        <v>723</v>
      </c>
      <c r="J37" s="41" t="s">
        <v>863</v>
      </c>
      <c r="K37" s="41" t="s">
        <v>981</v>
      </c>
      <c r="L37" s="41" t="s">
        <v>500</v>
      </c>
      <c r="M37" s="41">
        <v>204.0</v>
      </c>
      <c r="N37" s="41" t="s">
        <v>24</v>
      </c>
      <c r="O37" s="41" t="s">
        <v>356</v>
      </c>
      <c r="P37" s="41" t="s">
        <v>500</v>
      </c>
      <c r="Q37" s="41">
        <v>0.0</v>
      </c>
      <c r="R37" s="41" t="s">
        <v>982</v>
      </c>
      <c r="S37" s="41">
        <v>359.0</v>
      </c>
      <c r="T37" s="41" t="s">
        <v>881</v>
      </c>
      <c r="U37" s="41" t="s">
        <v>983</v>
      </c>
      <c r="V37" s="41">
        <v>3.54E7</v>
      </c>
      <c r="W37" s="41" t="s">
        <v>636</v>
      </c>
      <c r="X37" s="41" t="s">
        <v>686</v>
      </c>
      <c r="Y37" s="41" t="s">
        <v>687</v>
      </c>
      <c r="Z37" s="41" t="s">
        <v>984</v>
      </c>
      <c r="AA37" s="41" t="s">
        <v>687</v>
      </c>
      <c r="AB37" s="41" t="s">
        <v>985</v>
      </c>
      <c r="AC37" s="41" t="s">
        <v>25</v>
      </c>
      <c r="AD37" s="41" t="s">
        <v>570</v>
      </c>
      <c r="AE37" s="41">
        <v>0.0</v>
      </c>
      <c r="AF37" s="41">
        <v>0.0</v>
      </c>
      <c r="AG37" s="41">
        <v>0.0</v>
      </c>
      <c r="AH37" s="41">
        <v>0.0</v>
      </c>
      <c r="AI37" s="41">
        <v>0.0</v>
      </c>
    </row>
    <row r="38" ht="12.75" customHeight="1">
      <c r="A38" s="41">
        <v>2946435.0</v>
      </c>
      <c r="B38" s="41" t="s">
        <v>729</v>
      </c>
      <c r="C38" s="41" t="s">
        <v>690</v>
      </c>
      <c r="D38" s="41" t="s">
        <v>746</v>
      </c>
      <c r="E38" s="41">
        <v>2507105.0</v>
      </c>
      <c r="F38" s="16" t="s">
        <v>232</v>
      </c>
      <c r="G38" s="16" t="s">
        <v>986</v>
      </c>
      <c r="H38" s="16" t="s">
        <v>987</v>
      </c>
      <c r="I38" s="41" t="s">
        <v>723</v>
      </c>
      <c r="J38" s="41" t="s">
        <v>679</v>
      </c>
      <c r="K38" s="41" t="s">
        <v>988</v>
      </c>
      <c r="L38" s="41" t="s">
        <v>989</v>
      </c>
      <c r="M38" s="41">
        <v>204.0</v>
      </c>
      <c r="N38" s="41" t="s">
        <v>24</v>
      </c>
      <c r="O38" s="41" t="s">
        <v>354</v>
      </c>
      <c r="P38" s="41" t="s">
        <v>500</v>
      </c>
      <c r="Q38" s="41">
        <v>0.0</v>
      </c>
      <c r="R38" s="41" t="s">
        <v>990</v>
      </c>
      <c r="S38" s="41">
        <v>77.0</v>
      </c>
      <c r="T38" s="41"/>
      <c r="U38" s="41" t="s">
        <v>991</v>
      </c>
      <c r="V38" s="41">
        <v>3.596E7</v>
      </c>
      <c r="W38" s="41" t="s">
        <v>992</v>
      </c>
      <c r="X38" s="41" t="s">
        <v>686</v>
      </c>
      <c r="Y38" s="41" t="s">
        <v>687</v>
      </c>
      <c r="Z38" s="41" t="s">
        <v>993</v>
      </c>
      <c r="AA38" s="41" t="s">
        <v>687</v>
      </c>
      <c r="AB38" s="41" t="s">
        <v>994</v>
      </c>
      <c r="AC38" s="41" t="s">
        <v>25</v>
      </c>
      <c r="AD38" s="41" t="s">
        <v>546</v>
      </c>
      <c r="AE38" s="41">
        <v>0.0</v>
      </c>
      <c r="AF38" s="41">
        <v>0.0</v>
      </c>
      <c r="AG38" s="41">
        <v>0.0</v>
      </c>
      <c r="AH38" s="41">
        <v>0.0</v>
      </c>
      <c r="AI38" s="41">
        <v>0.0</v>
      </c>
    </row>
    <row r="39" ht="12.75" customHeight="1">
      <c r="A39" s="41">
        <v>2946486.0</v>
      </c>
      <c r="B39" s="41" t="s">
        <v>729</v>
      </c>
      <c r="C39" s="41" t="s">
        <v>675</v>
      </c>
      <c r="D39" s="41"/>
      <c r="E39" s="41">
        <v>2819979.0</v>
      </c>
      <c r="F39" s="16" t="s">
        <v>297</v>
      </c>
      <c r="G39" s="16" t="s">
        <v>995</v>
      </c>
      <c r="H39" s="16" t="s">
        <v>996</v>
      </c>
      <c r="I39" s="41" t="s">
        <v>723</v>
      </c>
      <c r="J39" s="41" t="s">
        <v>679</v>
      </c>
      <c r="K39" s="41" t="s">
        <v>997</v>
      </c>
      <c r="L39" s="41" t="s">
        <v>856</v>
      </c>
      <c r="M39" s="41">
        <v>204.0</v>
      </c>
      <c r="N39" s="41" t="s">
        <v>24</v>
      </c>
      <c r="O39" s="41" t="s">
        <v>356</v>
      </c>
      <c r="P39" s="41" t="s">
        <v>500</v>
      </c>
      <c r="Q39" s="41">
        <v>0.0</v>
      </c>
      <c r="R39" s="41" t="s">
        <v>998</v>
      </c>
      <c r="S39" s="41">
        <v>48.0</v>
      </c>
      <c r="T39" s="41" t="s">
        <v>683</v>
      </c>
      <c r="U39" s="41" t="s">
        <v>999</v>
      </c>
      <c r="V39" s="41">
        <v>3.542E7</v>
      </c>
      <c r="W39" s="41" t="s">
        <v>685</v>
      </c>
      <c r="X39" s="41" t="s">
        <v>686</v>
      </c>
      <c r="Y39" s="41" t="s">
        <v>687</v>
      </c>
      <c r="Z39" s="41" t="s">
        <v>1000</v>
      </c>
      <c r="AA39" s="41" t="s">
        <v>687</v>
      </c>
      <c r="AB39" s="41" t="s">
        <v>1001</v>
      </c>
      <c r="AC39" s="41" t="s">
        <v>25</v>
      </c>
      <c r="AD39" s="41" t="s">
        <v>580</v>
      </c>
      <c r="AE39" s="41">
        <v>0.0</v>
      </c>
      <c r="AF39" s="41">
        <v>0.0</v>
      </c>
      <c r="AG39" s="41">
        <v>0.0</v>
      </c>
      <c r="AH39" s="41">
        <v>0.0</v>
      </c>
      <c r="AI39" s="41">
        <v>0.0</v>
      </c>
    </row>
    <row r="40" ht="12.75" customHeight="1">
      <c r="A40" s="41">
        <v>2946508.0</v>
      </c>
      <c r="B40" s="41" t="s">
        <v>729</v>
      </c>
      <c r="C40" s="41" t="s">
        <v>675</v>
      </c>
      <c r="D40" s="41"/>
      <c r="E40" s="41">
        <v>2778637.0</v>
      </c>
      <c r="F40" s="16" t="s">
        <v>248</v>
      </c>
      <c r="G40" s="16" t="s">
        <v>1002</v>
      </c>
      <c r="H40" s="16" t="s">
        <v>1003</v>
      </c>
      <c r="I40" s="41" t="s">
        <v>723</v>
      </c>
      <c r="J40" s="41" t="s">
        <v>679</v>
      </c>
      <c r="K40" s="41" t="s">
        <v>1004</v>
      </c>
      <c r="L40" s="41" t="s">
        <v>500</v>
      </c>
      <c r="M40" s="41">
        <v>204.0</v>
      </c>
      <c r="N40" s="41" t="s">
        <v>24</v>
      </c>
      <c r="O40" s="41" t="s">
        <v>351</v>
      </c>
      <c r="P40" s="41" t="s">
        <v>500</v>
      </c>
      <c r="Q40" s="41">
        <v>0.0</v>
      </c>
      <c r="R40" s="41" t="s">
        <v>1005</v>
      </c>
      <c r="S40" s="41">
        <v>75.0</v>
      </c>
      <c r="T40" s="41" t="s">
        <v>1006</v>
      </c>
      <c r="U40" s="41" t="s">
        <v>999</v>
      </c>
      <c r="V40" s="41">
        <v>3.54E7</v>
      </c>
      <c r="W40" s="41" t="s">
        <v>636</v>
      </c>
      <c r="X40" s="41" t="s">
        <v>686</v>
      </c>
      <c r="Y40" s="41" t="s">
        <v>1007</v>
      </c>
      <c r="Z40" s="41" t="s">
        <v>1008</v>
      </c>
      <c r="AA40" s="41" t="s">
        <v>687</v>
      </c>
      <c r="AB40" s="41" t="s">
        <v>1009</v>
      </c>
      <c r="AC40" s="41" t="s">
        <v>25</v>
      </c>
      <c r="AD40" s="41" t="s">
        <v>608</v>
      </c>
      <c r="AE40" s="41">
        <v>0.0</v>
      </c>
      <c r="AF40" s="41">
        <v>0.0</v>
      </c>
      <c r="AG40" s="41">
        <v>0.0</v>
      </c>
      <c r="AH40" s="41">
        <v>0.0</v>
      </c>
      <c r="AI40" s="41">
        <v>0.0</v>
      </c>
    </row>
    <row r="41" ht="12.75" customHeight="1">
      <c r="A41" s="41">
        <v>2946546.0</v>
      </c>
      <c r="B41" s="41" t="s">
        <v>729</v>
      </c>
      <c r="C41" s="41" t="s">
        <v>690</v>
      </c>
      <c r="D41" s="41" t="s">
        <v>918</v>
      </c>
      <c r="E41" s="41">
        <v>2925925.0</v>
      </c>
      <c r="F41" s="16" t="s">
        <v>206</v>
      </c>
      <c r="G41" s="16" t="s">
        <v>1010</v>
      </c>
      <c r="H41" s="16" t="s">
        <v>1011</v>
      </c>
      <c r="I41" s="41" t="s">
        <v>723</v>
      </c>
      <c r="J41" s="41" t="s">
        <v>679</v>
      </c>
      <c r="K41" s="41" t="s">
        <v>1012</v>
      </c>
      <c r="L41" s="41" t="s">
        <v>1013</v>
      </c>
      <c r="M41" s="41">
        <v>204.0</v>
      </c>
      <c r="N41" s="41" t="s">
        <v>24</v>
      </c>
      <c r="O41" s="41" t="s">
        <v>341</v>
      </c>
      <c r="P41" s="41" t="s">
        <v>500</v>
      </c>
      <c r="Q41" s="41">
        <v>0.0</v>
      </c>
      <c r="R41" s="41" t="s">
        <v>1014</v>
      </c>
      <c r="S41" s="41">
        <v>141.0</v>
      </c>
      <c r="T41" s="41" t="s">
        <v>683</v>
      </c>
      <c r="U41" s="41" t="s">
        <v>1015</v>
      </c>
      <c r="V41" s="41">
        <v>3.542E7</v>
      </c>
      <c r="W41" s="41" t="s">
        <v>685</v>
      </c>
      <c r="X41" s="41" t="s">
        <v>686</v>
      </c>
      <c r="Y41" s="41" t="s">
        <v>1016</v>
      </c>
      <c r="Z41" s="41" t="s">
        <v>1017</v>
      </c>
      <c r="AA41" s="41" t="s">
        <v>687</v>
      </c>
      <c r="AB41" s="41" t="s">
        <v>1018</v>
      </c>
      <c r="AC41" s="41" t="s">
        <v>25</v>
      </c>
      <c r="AD41" s="41" t="s">
        <v>531</v>
      </c>
      <c r="AE41" s="41">
        <v>0.0</v>
      </c>
      <c r="AF41" s="41">
        <v>0.0</v>
      </c>
      <c r="AG41" s="41">
        <v>0.0</v>
      </c>
      <c r="AH41" s="41">
        <v>0.0</v>
      </c>
      <c r="AI41" s="41">
        <v>0.0</v>
      </c>
    </row>
    <row r="42" ht="12.75" customHeight="1">
      <c r="A42" s="41">
        <v>2946666.0</v>
      </c>
      <c r="B42" s="41" t="s">
        <v>729</v>
      </c>
      <c r="C42" s="41" t="s">
        <v>690</v>
      </c>
      <c r="D42" s="41" t="s">
        <v>1019</v>
      </c>
      <c r="E42" s="41">
        <v>2791182.0</v>
      </c>
      <c r="F42" s="16" t="s">
        <v>237</v>
      </c>
      <c r="G42" s="16" t="s">
        <v>1020</v>
      </c>
      <c r="H42" s="16" t="s">
        <v>1021</v>
      </c>
      <c r="I42" s="41" t="s">
        <v>723</v>
      </c>
      <c r="J42" s="41" t="s">
        <v>679</v>
      </c>
      <c r="K42" s="41" t="s">
        <v>1022</v>
      </c>
      <c r="L42" s="41" t="s">
        <v>1023</v>
      </c>
      <c r="M42" s="41">
        <v>204.0</v>
      </c>
      <c r="N42" s="41" t="s">
        <v>24</v>
      </c>
      <c r="O42" s="41" t="s">
        <v>354</v>
      </c>
      <c r="P42" s="41" t="s">
        <v>500</v>
      </c>
      <c r="Q42" s="41">
        <v>0.0</v>
      </c>
      <c r="R42" s="41" t="s">
        <v>1024</v>
      </c>
      <c r="S42" s="41">
        <v>275.0</v>
      </c>
      <c r="T42" s="41"/>
      <c r="U42" s="41" t="s">
        <v>1025</v>
      </c>
      <c r="V42" s="41">
        <v>3.642E7</v>
      </c>
      <c r="W42" s="41" t="s">
        <v>1026</v>
      </c>
      <c r="X42" s="41" t="s">
        <v>686</v>
      </c>
      <c r="Y42" s="41" t="s">
        <v>687</v>
      </c>
      <c r="Z42" s="41" t="s">
        <v>1027</v>
      </c>
      <c r="AA42" s="41" t="s">
        <v>687</v>
      </c>
      <c r="AB42" s="41" t="s">
        <v>1028</v>
      </c>
      <c r="AC42" s="41" t="s">
        <v>25</v>
      </c>
      <c r="AD42" s="41" t="s">
        <v>567</v>
      </c>
      <c r="AE42" s="41">
        <v>0.0</v>
      </c>
      <c r="AF42" s="41">
        <v>0.0</v>
      </c>
      <c r="AG42" s="41">
        <v>0.0</v>
      </c>
      <c r="AH42" s="41">
        <v>0.0</v>
      </c>
      <c r="AI42" s="41">
        <v>0.0</v>
      </c>
    </row>
    <row r="43" ht="12.75" customHeight="1">
      <c r="A43" s="41">
        <v>2946774.0</v>
      </c>
      <c r="B43" s="41" t="s">
        <v>746</v>
      </c>
      <c r="C43" s="41" t="s">
        <v>690</v>
      </c>
      <c r="D43" s="41" t="s">
        <v>746</v>
      </c>
      <c r="E43" s="41">
        <v>2876280.0</v>
      </c>
      <c r="F43" s="16" t="s">
        <v>298</v>
      </c>
      <c r="G43" s="16" t="s">
        <v>1029</v>
      </c>
      <c r="H43" s="16" t="s">
        <v>1030</v>
      </c>
      <c r="I43" s="41" t="s">
        <v>723</v>
      </c>
      <c r="J43" s="41" t="s">
        <v>679</v>
      </c>
      <c r="K43" s="41" t="s">
        <v>1031</v>
      </c>
      <c r="L43" s="41" t="s">
        <v>358</v>
      </c>
      <c r="M43" s="41">
        <v>202.0</v>
      </c>
      <c r="N43" s="41" t="s">
        <v>171</v>
      </c>
      <c r="O43" s="41" t="s">
        <v>341</v>
      </c>
      <c r="P43" s="41" t="s">
        <v>358</v>
      </c>
      <c r="Q43" s="41">
        <v>0.0</v>
      </c>
      <c r="R43" s="41" t="s">
        <v>1032</v>
      </c>
      <c r="S43" s="41">
        <v>682.0</v>
      </c>
      <c r="T43" s="41" t="s">
        <v>1033</v>
      </c>
      <c r="U43" s="41" t="s">
        <v>1034</v>
      </c>
      <c r="V43" s="41">
        <v>3.641612E7</v>
      </c>
      <c r="W43" s="41" t="s">
        <v>628</v>
      </c>
      <c r="X43" s="41" t="s">
        <v>686</v>
      </c>
      <c r="Y43" s="41" t="s">
        <v>687</v>
      </c>
      <c r="Z43" s="41" t="s">
        <v>1035</v>
      </c>
      <c r="AA43" s="41" t="s">
        <v>687</v>
      </c>
      <c r="AB43" s="41" t="s">
        <v>1036</v>
      </c>
      <c r="AC43" s="41" t="s">
        <v>25</v>
      </c>
      <c r="AD43" s="41" t="s">
        <v>419</v>
      </c>
      <c r="AE43" s="41">
        <v>0.0</v>
      </c>
      <c r="AF43" s="41">
        <v>0.0</v>
      </c>
      <c r="AG43" s="41">
        <v>0.0</v>
      </c>
      <c r="AH43" s="41">
        <v>0.0</v>
      </c>
      <c r="AI43" s="41">
        <v>0.0</v>
      </c>
    </row>
    <row r="44" ht="12.75" customHeight="1">
      <c r="A44" s="41">
        <v>2946799.0</v>
      </c>
      <c r="B44" s="41" t="s">
        <v>746</v>
      </c>
      <c r="C44" s="41" t="s">
        <v>675</v>
      </c>
      <c r="D44" s="41"/>
      <c r="E44" s="41">
        <v>2551262.0</v>
      </c>
      <c r="F44" s="16" t="s">
        <v>116</v>
      </c>
      <c r="G44" s="16" t="s">
        <v>1037</v>
      </c>
      <c r="H44" s="16" t="s">
        <v>1038</v>
      </c>
      <c r="I44" s="41" t="s">
        <v>723</v>
      </c>
      <c r="J44" s="41" t="s">
        <v>679</v>
      </c>
      <c r="K44" s="41" t="s">
        <v>1039</v>
      </c>
      <c r="L44" s="41" t="s">
        <v>358</v>
      </c>
      <c r="M44" s="41">
        <v>102.0</v>
      </c>
      <c r="N44" s="41" t="s">
        <v>110</v>
      </c>
      <c r="O44" s="41" t="s">
        <v>354</v>
      </c>
      <c r="P44" s="41" t="s">
        <v>358</v>
      </c>
      <c r="Q44" s="41">
        <v>0.0</v>
      </c>
      <c r="R44" s="41" t="s">
        <v>1040</v>
      </c>
      <c r="S44" s="41">
        <v>88.0</v>
      </c>
      <c r="T44" s="41" t="s">
        <v>683</v>
      </c>
      <c r="U44" s="41" t="s">
        <v>1041</v>
      </c>
      <c r="V44" s="41">
        <v>3.6412172E7</v>
      </c>
      <c r="W44" s="41" t="s">
        <v>628</v>
      </c>
      <c r="X44" s="41" t="s">
        <v>686</v>
      </c>
      <c r="Y44" s="41" t="s">
        <v>687</v>
      </c>
      <c r="Z44" s="41" t="s">
        <v>1042</v>
      </c>
      <c r="AA44" s="41" t="s">
        <v>687</v>
      </c>
      <c r="AB44" s="41" t="s">
        <v>1043</v>
      </c>
      <c r="AC44" s="41" t="s">
        <v>25</v>
      </c>
      <c r="AD44" s="41" t="s">
        <v>404</v>
      </c>
      <c r="AE44" s="41">
        <v>0.0</v>
      </c>
      <c r="AF44" s="41">
        <v>0.0</v>
      </c>
      <c r="AG44" s="41">
        <v>0.0</v>
      </c>
      <c r="AH44" s="41">
        <v>0.0</v>
      </c>
      <c r="AI44" s="41">
        <v>0.0</v>
      </c>
    </row>
    <row r="45" ht="12.75" customHeight="1">
      <c r="A45" s="41">
        <v>2946890.0</v>
      </c>
      <c r="B45" s="41" t="s">
        <v>746</v>
      </c>
      <c r="C45" s="41" t="s">
        <v>675</v>
      </c>
      <c r="D45" s="41"/>
      <c r="E45" s="41">
        <v>2926125.0</v>
      </c>
      <c r="F45" s="16" t="s">
        <v>30</v>
      </c>
      <c r="G45" s="16" t="s">
        <v>1044</v>
      </c>
      <c r="H45" s="16" t="s">
        <v>1045</v>
      </c>
      <c r="I45" s="41" t="s">
        <v>723</v>
      </c>
      <c r="J45" s="41" t="s">
        <v>679</v>
      </c>
      <c r="K45" s="41" t="s">
        <v>1046</v>
      </c>
      <c r="L45" s="41" t="s">
        <v>714</v>
      </c>
      <c r="M45" s="41">
        <v>204.0</v>
      </c>
      <c r="N45" s="41" t="s">
        <v>24</v>
      </c>
      <c r="O45" s="41" t="s">
        <v>370</v>
      </c>
      <c r="P45" s="41" t="s">
        <v>500</v>
      </c>
      <c r="Q45" s="41">
        <v>0.0</v>
      </c>
      <c r="R45" s="41" t="s">
        <v>930</v>
      </c>
      <c r="S45" s="41">
        <v>79.0</v>
      </c>
      <c r="T45" s="41" t="s">
        <v>683</v>
      </c>
      <c r="U45" s="41" t="s">
        <v>931</v>
      </c>
      <c r="V45" s="41">
        <v>3.5412E7</v>
      </c>
      <c r="W45" s="41" t="s">
        <v>762</v>
      </c>
      <c r="X45" s="41" t="s">
        <v>686</v>
      </c>
      <c r="Y45" s="41" t="s">
        <v>687</v>
      </c>
      <c r="Z45" s="41" t="s">
        <v>1047</v>
      </c>
      <c r="AA45" s="41" t="s">
        <v>687</v>
      </c>
      <c r="AB45" s="41" t="s">
        <v>1048</v>
      </c>
      <c r="AC45" s="41" t="s">
        <v>25</v>
      </c>
      <c r="AD45" s="41" t="s">
        <v>414</v>
      </c>
      <c r="AE45" s="41">
        <v>0.0</v>
      </c>
      <c r="AF45" s="41">
        <v>0.0</v>
      </c>
      <c r="AG45" s="41">
        <v>0.0</v>
      </c>
      <c r="AH45" s="41">
        <v>0.0</v>
      </c>
      <c r="AI45" s="41">
        <v>0.0</v>
      </c>
    </row>
    <row r="46" ht="12.75" customHeight="1">
      <c r="A46" s="41">
        <v>2946939.0</v>
      </c>
      <c r="B46" s="41" t="s">
        <v>746</v>
      </c>
      <c r="C46" s="41" t="s">
        <v>690</v>
      </c>
      <c r="D46" s="41" t="s">
        <v>720</v>
      </c>
      <c r="E46" s="41">
        <v>2820069.0</v>
      </c>
      <c r="F46" s="16" t="s">
        <v>299</v>
      </c>
      <c r="G46" s="16" t="s">
        <v>1049</v>
      </c>
      <c r="H46" s="16" t="s">
        <v>1050</v>
      </c>
      <c r="I46" s="41" t="s">
        <v>723</v>
      </c>
      <c r="J46" s="41" t="s">
        <v>679</v>
      </c>
      <c r="K46" s="41" t="s">
        <v>1051</v>
      </c>
      <c r="L46" s="41" t="s">
        <v>500</v>
      </c>
      <c r="M46" s="41">
        <v>204.0</v>
      </c>
      <c r="N46" s="41" t="s">
        <v>24</v>
      </c>
      <c r="O46" s="41" t="s">
        <v>341</v>
      </c>
      <c r="P46" s="41" t="s">
        <v>500</v>
      </c>
      <c r="Q46" s="41">
        <v>0.0</v>
      </c>
      <c r="R46" s="41" t="s">
        <v>1052</v>
      </c>
      <c r="S46" s="41">
        <v>77.0</v>
      </c>
      <c r="T46" s="41" t="s">
        <v>683</v>
      </c>
      <c r="U46" s="41" t="s">
        <v>1053</v>
      </c>
      <c r="V46" s="41">
        <v>3.54E7</v>
      </c>
      <c r="W46" s="41" t="s">
        <v>636</v>
      </c>
      <c r="X46" s="41" t="s">
        <v>686</v>
      </c>
      <c r="Y46" s="41" t="s">
        <v>687</v>
      </c>
      <c r="Z46" s="41" t="s">
        <v>1054</v>
      </c>
      <c r="AA46" s="41" t="s">
        <v>687</v>
      </c>
      <c r="AB46" s="41" t="s">
        <v>1055</v>
      </c>
      <c r="AC46" s="41" t="s">
        <v>25</v>
      </c>
      <c r="AD46" s="41" t="s">
        <v>572</v>
      </c>
      <c r="AE46" s="41">
        <v>0.0</v>
      </c>
      <c r="AF46" s="41">
        <v>0.0</v>
      </c>
      <c r="AG46" s="41">
        <v>0.0</v>
      </c>
      <c r="AH46" s="41">
        <v>0.0</v>
      </c>
      <c r="AI46" s="41">
        <v>0.0</v>
      </c>
    </row>
    <row r="47" ht="12.75" customHeight="1">
      <c r="A47" s="41">
        <v>2946944.0</v>
      </c>
      <c r="B47" s="41" t="s">
        <v>746</v>
      </c>
      <c r="C47" s="41" t="s">
        <v>690</v>
      </c>
      <c r="D47" s="41" t="s">
        <v>918</v>
      </c>
      <c r="E47" s="41">
        <v>2898195.0</v>
      </c>
      <c r="F47" s="16" t="s">
        <v>112</v>
      </c>
      <c r="G47" s="16" t="s">
        <v>1056</v>
      </c>
      <c r="H47" s="16" t="s">
        <v>1057</v>
      </c>
      <c r="I47" s="41" t="s">
        <v>678</v>
      </c>
      <c r="J47" s="41" t="s">
        <v>679</v>
      </c>
      <c r="K47" s="41" t="s">
        <v>1058</v>
      </c>
      <c r="L47" s="41" t="s">
        <v>358</v>
      </c>
      <c r="M47" s="41">
        <v>102.0</v>
      </c>
      <c r="N47" s="41" t="s">
        <v>110</v>
      </c>
      <c r="O47" s="41" t="s">
        <v>341</v>
      </c>
      <c r="P47" s="41" t="s">
        <v>358</v>
      </c>
      <c r="Q47" s="41">
        <v>0.0</v>
      </c>
      <c r="R47" s="41" t="s">
        <v>1059</v>
      </c>
      <c r="S47" s="41">
        <v>83.0</v>
      </c>
      <c r="T47" s="41"/>
      <c r="U47" s="41" t="s">
        <v>1060</v>
      </c>
      <c r="V47" s="41">
        <v>3.641453E7</v>
      </c>
      <c r="W47" s="41" t="s">
        <v>628</v>
      </c>
      <c r="X47" s="41" t="s">
        <v>686</v>
      </c>
      <c r="Y47" s="41" t="s">
        <v>687</v>
      </c>
      <c r="Z47" s="41" t="s">
        <v>1061</v>
      </c>
      <c r="AA47" s="41" t="s">
        <v>687</v>
      </c>
      <c r="AB47" s="41" t="s">
        <v>1062</v>
      </c>
      <c r="AC47" s="41" t="s">
        <v>25</v>
      </c>
      <c r="AD47" s="41" t="s">
        <v>385</v>
      </c>
      <c r="AE47" s="41">
        <v>0.0</v>
      </c>
      <c r="AF47" s="41">
        <v>0.0</v>
      </c>
      <c r="AG47" s="41">
        <v>0.0</v>
      </c>
      <c r="AH47" s="41">
        <v>0.0</v>
      </c>
      <c r="AI47" s="41">
        <v>0.0</v>
      </c>
    </row>
    <row r="48" ht="12.75" customHeight="1">
      <c r="A48" s="41">
        <v>2946973.0</v>
      </c>
      <c r="B48" s="41" t="s">
        <v>746</v>
      </c>
      <c r="C48" s="41" t="s">
        <v>690</v>
      </c>
      <c r="D48" s="41" t="s">
        <v>1063</v>
      </c>
      <c r="E48" s="41">
        <v>2925779.0</v>
      </c>
      <c r="F48" s="16" t="s">
        <v>300</v>
      </c>
      <c r="G48" s="16" t="s">
        <v>1064</v>
      </c>
      <c r="H48" s="16" t="s">
        <v>1065</v>
      </c>
      <c r="I48" s="41" t="s">
        <v>723</v>
      </c>
      <c r="J48" s="41" t="s">
        <v>679</v>
      </c>
      <c r="K48" s="41" t="s">
        <v>1066</v>
      </c>
      <c r="L48" s="41" t="s">
        <v>500</v>
      </c>
      <c r="M48" s="41">
        <v>204.0</v>
      </c>
      <c r="N48" s="41" t="s">
        <v>24</v>
      </c>
      <c r="O48" s="41" t="s">
        <v>341</v>
      </c>
      <c r="P48" s="41" t="s">
        <v>500</v>
      </c>
      <c r="Q48" s="41">
        <v>0.0</v>
      </c>
      <c r="R48" s="41" t="s">
        <v>1067</v>
      </c>
      <c r="S48" s="41">
        <v>100.0</v>
      </c>
      <c r="T48" s="41" t="s">
        <v>683</v>
      </c>
      <c r="U48" s="41" t="s">
        <v>1068</v>
      </c>
      <c r="V48" s="41">
        <v>3.54E7</v>
      </c>
      <c r="W48" s="41" t="s">
        <v>636</v>
      </c>
      <c r="X48" s="41" t="s">
        <v>686</v>
      </c>
      <c r="Y48" s="41" t="s">
        <v>687</v>
      </c>
      <c r="Z48" s="41" t="s">
        <v>1069</v>
      </c>
      <c r="AA48" s="41" t="s">
        <v>687</v>
      </c>
      <c r="AB48" s="41" t="s">
        <v>1070</v>
      </c>
      <c r="AC48" s="41" t="s">
        <v>25</v>
      </c>
      <c r="AD48" s="41" t="s">
        <v>562</v>
      </c>
      <c r="AE48" s="41">
        <v>0.0</v>
      </c>
      <c r="AF48" s="41">
        <v>0.0</v>
      </c>
      <c r="AG48" s="41">
        <v>0.0</v>
      </c>
      <c r="AH48" s="41">
        <v>0.0</v>
      </c>
      <c r="AI48" s="41">
        <v>0.0</v>
      </c>
    </row>
    <row r="49" ht="12.75" customHeight="1">
      <c r="A49" s="41">
        <v>2947013.0</v>
      </c>
      <c r="B49" s="41" t="s">
        <v>746</v>
      </c>
      <c r="C49" s="41" t="s">
        <v>675</v>
      </c>
      <c r="D49" s="41"/>
      <c r="E49" s="41">
        <v>2926257.0</v>
      </c>
      <c r="F49" s="16" t="s">
        <v>149</v>
      </c>
      <c r="G49" s="16" t="s">
        <v>1071</v>
      </c>
      <c r="H49" s="16" t="s">
        <v>1072</v>
      </c>
      <c r="I49" s="41" t="s">
        <v>723</v>
      </c>
      <c r="J49" s="41" t="s">
        <v>679</v>
      </c>
      <c r="K49" s="41" t="s">
        <v>1073</v>
      </c>
      <c r="L49" s="41" t="s">
        <v>1074</v>
      </c>
      <c r="M49" s="41">
        <v>201.0</v>
      </c>
      <c r="N49" s="41" t="s">
        <v>145</v>
      </c>
      <c r="O49" s="41" t="s">
        <v>351</v>
      </c>
      <c r="P49" s="41" t="s">
        <v>343</v>
      </c>
      <c r="Q49" s="41">
        <v>0.0</v>
      </c>
      <c r="R49" s="41" t="s">
        <v>1075</v>
      </c>
      <c r="S49" s="41">
        <v>30.0</v>
      </c>
      <c r="T49" s="41"/>
      <c r="U49" s="41" t="s">
        <v>1076</v>
      </c>
      <c r="V49" s="41">
        <v>3.628E7</v>
      </c>
      <c r="W49" s="41" t="s">
        <v>1077</v>
      </c>
      <c r="X49" s="41" t="s">
        <v>686</v>
      </c>
      <c r="Y49" s="41" t="s">
        <v>1078</v>
      </c>
      <c r="Z49" s="41" t="s">
        <v>1079</v>
      </c>
      <c r="AA49" s="41" t="s">
        <v>687</v>
      </c>
      <c r="AB49" s="41" t="s">
        <v>1080</v>
      </c>
      <c r="AC49" s="41" t="s">
        <v>25</v>
      </c>
      <c r="AD49" s="41" t="s">
        <v>350</v>
      </c>
      <c r="AE49" s="41">
        <v>0.0</v>
      </c>
      <c r="AF49" s="41">
        <v>0.0</v>
      </c>
      <c r="AG49" s="41">
        <v>0.0</v>
      </c>
      <c r="AH49" s="41">
        <v>0.0</v>
      </c>
      <c r="AI49" s="41">
        <v>0.0</v>
      </c>
    </row>
    <row r="50" ht="12.75" customHeight="1">
      <c r="A50" s="41">
        <v>2947048.0</v>
      </c>
      <c r="B50" s="41" t="s">
        <v>746</v>
      </c>
      <c r="C50" s="41" t="s">
        <v>675</v>
      </c>
      <c r="D50" s="41"/>
      <c r="E50" s="41">
        <v>2532786.0</v>
      </c>
      <c r="F50" s="16" t="s">
        <v>276</v>
      </c>
      <c r="G50" s="16" t="s">
        <v>1081</v>
      </c>
      <c r="H50" s="16" t="s">
        <v>1082</v>
      </c>
      <c r="I50" s="41" t="s">
        <v>723</v>
      </c>
      <c r="J50" s="41" t="s">
        <v>679</v>
      </c>
      <c r="K50" s="41" t="s">
        <v>1083</v>
      </c>
      <c r="L50" s="41" t="s">
        <v>500</v>
      </c>
      <c r="M50" s="41">
        <v>204.0</v>
      </c>
      <c r="N50" s="41" t="s">
        <v>24</v>
      </c>
      <c r="O50" s="41" t="s">
        <v>341</v>
      </c>
      <c r="P50" s="41" t="s">
        <v>500</v>
      </c>
      <c r="Q50" s="41">
        <v>0.0</v>
      </c>
      <c r="R50" s="41" t="s">
        <v>1084</v>
      </c>
      <c r="S50" s="41">
        <v>300.0</v>
      </c>
      <c r="T50" s="41">
        <v>300.0</v>
      </c>
      <c r="U50" s="41" t="s">
        <v>1085</v>
      </c>
      <c r="V50" s="41">
        <v>3.54E7</v>
      </c>
      <c r="W50" s="41" t="s">
        <v>636</v>
      </c>
      <c r="X50" s="41" t="s">
        <v>686</v>
      </c>
      <c r="Y50" s="41" t="s">
        <v>687</v>
      </c>
      <c r="Z50" s="41" t="s">
        <v>1086</v>
      </c>
      <c r="AA50" s="41" t="s">
        <v>687</v>
      </c>
      <c r="AB50" s="41" t="s">
        <v>1087</v>
      </c>
      <c r="AC50" s="41" t="s">
        <v>25</v>
      </c>
      <c r="AD50" s="41" t="s">
        <v>588</v>
      </c>
      <c r="AE50" s="41">
        <v>0.0</v>
      </c>
      <c r="AF50" s="41">
        <v>0.0</v>
      </c>
      <c r="AG50" s="41">
        <v>0.0</v>
      </c>
      <c r="AH50" s="41">
        <v>0.0</v>
      </c>
      <c r="AI50" s="41">
        <v>0.0</v>
      </c>
    </row>
    <row r="51" ht="12.75" customHeight="1">
      <c r="A51" s="41">
        <v>2947085.0</v>
      </c>
      <c r="B51" s="41" t="s">
        <v>746</v>
      </c>
      <c r="C51" s="41" t="s">
        <v>675</v>
      </c>
      <c r="D51" s="41"/>
      <c r="E51" s="41">
        <v>2880374.0</v>
      </c>
      <c r="F51" s="16" t="s">
        <v>36</v>
      </c>
      <c r="G51" s="16" t="s">
        <v>1088</v>
      </c>
      <c r="H51" s="16" t="s">
        <v>1089</v>
      </c>
      <c r="I51" s="41" t="s">
        <v>723</v>
      </c>
      <c r="J51" s="41" t="s">
        <v>679</v>
      </c>
      <c r="K51" s="41" t="s">
        <v>1090</v>
      </c>
      <c r="L51" s="41"/>
      <c r="M51" s="41">
        <v>103.0</v>
      </c>
      <c r="N51" s="41" t="s">
        <v>32</v>
      </c>
      <c r="O51" s="41" t="s">
        <v>457</v>
      </c>
      <c r="P51" s="41" t="s">
        <v>448</v>
      </c>
      <c r="Q51" s="41">
        <v>0.0</v>
      </c>
      <c r="R51" s="41" t="s">
        <v>1091</v>
      </c>
      <c r="S51" s="41">
        <v>96.0</v>
      </c>
      <c r="T51" s="41" t="s">
        <v>683</v>
      </c>
      <c r="U51" s="41" t="s">
        <v>1092</v>
      </c>
      <c r="V51" s="41">
        <v>3.2668034E7</v>
      </c>
      <c r="W51" s="41" t="s">
        <v>1093</v>
      </c>
      <c r="X51" s="41" t="s">
        <v>686</v>
      </c>
      <c r="Y51" s="41" t="s">
        <v>687</v>
      </c>
      <c r="Z51" s="41" t="s">
        <v>1094</v>
      </c>
      <c r="AA51" s="41" t="s">
        <v>687</v>
      </c>
      <c r="AB51" s="41" t="s">
        <v>1095</v>
      </c>
      <c r="AC51" s="41" t="s">
        <v>25</v>
      </c>
      <c r="AD51" s="41" t="s">
        <v>456</v>
      </c>
      <c r="AE51" s="41">
        <v>0.0</v>
      </c>
      <c r="AF51" s="41">
        <v>0.0</v>
      </c>
      <c r="AG51" s="41">
        <v>0.0</v>
      </c>
      <c r="AH51" s="41">
        <v>0.0</v>
      </c>
      <c r="AI51" s="41">
        <v>0.0</v>
      </c>
    </row>
    <row r="52" ht="12.75" customHeight="1">
      <c r="A52" s="41">
        <v>2947091.0</v>
      </c>
      <c r="B52" s="41" t="s">
        <v>746</v>
      </c>
      <c r="C52" s="41" t="s">
        <v>690</v>
      </c>
      <c r="D52" s="41" t="s">
        <v>746</v>
      </c>
      <c r="E52" s="41">
        <v>2926303.0</v>
      </c>
      <c r="F52" s="16" t="s">
        <v>242</v>
      </c>
      <c r="G52" s="16" t="s">
        <v>1096</v>
      </c>
      <c r="H52" s="16" t="s">
        <v>1097</v>
      </c>
      <c r="I52" s="41" t="s">
        <v>723</v>
      </c>
      <c r="J52" s="41" t="s">
        <v>679</v>
      </c>
      <c r="K52" s="41" t="s">
        <v>1098</v>
      </c>
      <c r="L52" s="41" t="s">
        <v>856</v>
      </c>
      <c r="M52" s="41">
        <v>204.0</v>
      </c>
      <c r="N52" s="41" t="s">
        <v>24</v>
      </c>
      <c r="O52" s="41" t="s">
        <v>351</v>
      </c>
      <c r="P52" s="41" t="s">
        <v>500</v>
      </c>
      <c r="Q52" s="41">
        <v>0.0</v>
      </c>
      <c r="R52" s="41" t="s">
        <v>1099</v>
      </c>
      <c r="S52" s="41">
        <v>55.0</v>
      </c>
      <c r="T52" s="41" t="s">
        <v>683</v>
      </c>
      <c r="U52" s="41" t="s">
        <v>1100</v>
      </c>
      <c r="V52" s="41">
        <v>3.5421E7</v>
      </c>
      <c r="W52" s="41" t="s">
        <v>684</v>
      </c>
      <c r="X52" s="41" t="s">
        <v>686</v>
      </c>
      <c r="Y52" s="41" t="s">
        <v>1101</v>
      </c>
      <c r="Z52" s="41" t="s">
        <v>1102</v>
      </c>
      <c r="AA52" s="41" t="s">
        <v>687</v>
      </c>
      <c r="AB52" s="41" t="s">
        <v>1103</v>
      </c>
      <c r="AC52" s="41" t="s">
        <v>25</v>
      </c>
      <c r="AD52" s="41" t="s">
        <v>594</v>
      </c>
      <c r="AE52" s="41">
        <v>0.0</v>
      </c>
      <c r="AF52" s="41">
        <v>0.0</v>
      </c>
      <c r="AG52" s="41">
        <v>0.0</v>
      </c>
      <c r="AH52" s="41">
        <v>0.0</v>
      </c>
      <c r="AI52" s="41">
        <v>0.0</v>
      </c>
    </row>
    <row r="53" ht="12.75" customHeight="1">
      <c r="A53" s="41">
        <v>2947129.0</v>
      </c>
      <c r="B53" s="41" t="s">
        <v>746</v>
      </c>
      <c r="C53" s="41" t="s">
        <v>690</v>
      </c>
      <c r="D53" s="41" t="s">
        <v>691</v>
      </c>
      <c r="E53" s="41">
        <v>2902668.0</v>
      </c>
      <c r="F53" s="16" t="s">
        <v>95</v>
      </c>
      <c r="G53" s="16" t="s">
        <v>1104</v>
      </c>
      <c r="H53" s="16" t="s">
        <v>1105</v>
      </c>
      <c r="I53" s="41" t="s">
        <v>723</v>
      </c>
      <c r="J53" s="41" t="s">
        <v>679</v>
      </c>
      <c r="K53" s="41" t="s">
        <v>1106</v>
      </c>
      <c r="L53" s="41" t="s">
        <v>448</v>
      </c>
      <c r="M53" s="41">
        <v>104.0</v>
      </c>
      <c r="N53" s="41" t="s">
        <v>88</v>
      </c>
      <c r="O53" s="41" t="s">
        <v>370</v>
      </c>
      <c r="P53" s="41" t="s">
        <v>448</v>
      </c>
      <c r="Q53" s="41">
        <v>0.0</v>
      </c>
      <c r="R53" s="41" t="s">
        <v>1107</v>
      </c>
      <c r="S53" s="41">
        <v>259.0</v>
      </c>
      <c r="T53" s="41" t="s">
        <v>683</v>
      </c>
      <c r="U53" s="41" t="s">
        <v>1108</v>
      </c>
      <c r="V53" s="41">
        <v>3.24243E7</v>
      </c>
      <c r="W53" s="41" t="s">
        <v>947</v>
      </c>
      <c r="X53" s="41" t="s">
        <v>686</v>
      </c>
      <c r="Y53" s="41" t="s">
        <v>687</v>
      </c>
      <c r="Z53" s="41" t="s">
        <v>1109</v>
      </c>
      <c r="AA53" s="41" t="s">
        <v>687</v>
      </c>
      <c r="AB53" s="41" t="s">
        <v>1110</v>
      </c>
      <c r="AC53" s="41" t="s">
        <v>25</v>
      </c>
      <c r="AD53" s="41" t="s">
        <v>480</v>
      </c>
      <c r="AE53" s="41">
        <v>0.0</v>
      </c>
      <c r="AF53" s="41">
        <v>0.0</v>
      </c>
      <c r="AG53" s="41">
        <v>0.0</v>
      </c>
      <c r="AH53" s="41">
        <v>0.0</v>
      </c>
      <c r="AI53" s="41">
        <v>0.0</v>
      </c>
    </row>
    <row r="54" ht="12.75" customHeight="1">
      <c r="A54" s="41">
        <v>2947170.0</v>
      </c>
      <c r="B54" s="41" t="s">
        <v>746</v>
      </c>
      <c r="C54" s="41" t="s">
        <v>690</v>
      </c>
      <c r="D54" s="41" t="s">
        <v>918</v>
      </c>
      <c r="E54" s="41">
        <v>2560426.0</v>
      </c>
      <c r="F54" s="16" t="s">
        <v>169</v>
      </c>
      <c r="G54" s="16" t="s">
        <v>1111</v>
      </c>
      <c r="H54" s="16" t="s">
        <v>1112</v>
      </c>
      <c r="I54" s="41" t="s">
        <v>723</v>
      </c>
      <c r="J54" s="41" t="s">
        <v>679</v>
      </c>
      <c r="K54" s="41" t="s">
        <v>1113</v>
      </c>
      <c r="L54" s="41" t="s">
        <v>714</v>
      </c>
      <c r="M54" s="41">
        <v>203.0</v>
      </c>
      <c r="N54" s="41" t="s">
        <v>156</v>
      </c>
      <c r="O54" s="41" t="s">
        <v>341</v>
      </c>
      <c r="P54" s="41" t="s">
        <v>500</v>
      </c>
      <c r="Q54" s="41">
        <v>0.0</v>
      </c>
      <c r="R54" s="41" t="s">
        <v>1114</v>
      </c>
      <c r="S54" s="41">
        <v>241.0</v>
      </c>
      <c r="T54" s="41" t="s">
        <v>683</v>
      </c>
      <c r="U54" s="41" t="s">
        <v>1115</v>
      </c>
      <c r="V54" s="41">
        <v>3.541E7</v>
      </c>
      <c r="W54" s="41" t="s">
        <v>1116</v>
      </c>
      <c r="X54" s="41" t="s">
        <v>686</v>
      </c>
      <c r="Y54" s="41" t="s">
        <v>1117</v>
      </c>
      <c r="Z54" s="41" t="s">
        <v>1118</v>
      </c>
      <c r="AA54" s="41" t="s">
        <v>687</v>
      </c>
      <c r="AB54" s="41" t="s">
        <v>1119</v>
      </c>
      <c r="AC54" s="41" t="s">
        <v>25</v>
      </c>
      <c r="AD54" s="41" t="s">
        <v>502</v>
      </c>
      <c r="AE54" s="41">
        <v>0.0</v>
      </c>
      <c r="AF54" s="41">
        <v>0.0</v>
      </c>
      <c r="AG54" s="41">
        <v>0.0</v>
      </c>
      <c r="AH54" s="41">
        <v>0.0</v>
      </c>
      <c r="AI54" s="41">
        <v>0.0</v>
      </c>
    </row>
    <row r="55" ht="12.75" customHeight="1">
      <c r="A55" s="41">
        <v>2947324.0</v>
      </c>
      <c r="B55" s="41" t="s">
        <v>691</v>
      </c>
      <c r="C55" s="41" t="s">
        <v>690</v>
      </c>
      <c r="D55" s="41" t="s">
        <v>691</v>
      </c>
      <c r="E55" s="41">
        <v>2879293.0</v>
      </c>
      <c r="F55" s="16" t="s">
        <v>98</v>
      </c>
      <c r="G55" s="16" t="s">
        <v>1120</v>
      </c>
      <c r="H55" s="16" t="s">
        <v>1121</v>
      </c>
      <c r="I55" s="41" t="s">
        <v>678</v>
      </c>
      <c r="J55" s="41" t="s">
        <v>679</v>
      </c>
      <c r="K55" s="41" t="s">
        <v>1122</v>
      </c>
      <c r="L55" s="41" t="s">
        <v>695</v>
      </c>
      <c r="M55" s="41">
        <v>104.0</v>
      </c>
      <c r="N55" s="41" t="s">
        <v>88</v>
      </c>
      <c r="O55" s="41" t="s">
        <v>378</v>
      </c>
      <c r="P55" s="41" t="s">
        <v>448</v>
      </c>
      <c r="Q55" s="41">
        <v>0.0</v>
      </c>
      <c r="R55" s="41" t="s">
        <v>1123</v>
      </c>
      <c r="S55" s="41">
        <v>273.0</v>
      </c>
      <c r="T55" s="41" t="s">
        <v>683</v>
      </c>
      <c r="U55" s="41" t="s">
        <v>1124</v>
      </c>
      <c r="V55" s="41">
        <v>3.574E7</v>
      </c>
      <c r="W55" s="41" t="s">
        <v>1125</v>
      </c>
      <c r="X55" s="41" t="s">
        <v>686</v>
      </c>
      <c r="Y55" s="41" t="s">
        <v>687</v>
      </c>
      <c r="Z55" s="41" t="s">
        <v>1126</v>
      </c>
      <c r="AA55" s="41" t="s">
        <v>687</v>
      </c>
      <c r="AB55" s="41" t="s">
        <v>1127</v>
      </c>
      <c r="AC55" s="41" t="s">
        <v>25</v>
      </c>
      <c r="AD55" s="41" t="s">
        <v>490</v>
      </c>
      <c r="AE55" s="41">
        <v>0.0</v>
      </c>
      <c r="AF55" s="41">
        <v>0.0</v>
      </c>
      <c r="AG55" s="41">
        <v>0.0</v>
      </c>
      <c r="AH55" s="41">
        <v>0.0</v>
      </c>
      <c r="AI55" s="41">
        <v>0.0</v>
      </c>
    </row>
    <row r="56" ht="12.75" customHeight="1">
      <c r="A56" s="41">
        <v>2947415.0</v>
      </c>
      <c r="B56" s="41" t="s">
        <v>691</v>
      </c>
      <c r="C56" s="41" t="s">
        <v>690</v>
      </c>
      <c r="D56" s="41" t="s">
        <v>691</v>
      </c>
      <c r="E56" s="41">
        <v>2880598.0</v>
      </c>
      <c r="F56" s="16" t="s">
        <v>117</v>
      </c>
      <c r="G56" s="16" t="s">
        <v>1128</v>
      </c>
      <c r="H56" s="16" t="s">
        <v>1129</v>
      </c>
      <c r="I56" s="41" t="s">
        <v>678</v>
      </c>
      <c r="J56" s="41" t="s">
        <v>679</v>
      </c>
      <c r="K56" s="41" t="s">
        <v>1130</v>
      </c>
      <c r="L56" s="41" t="s">
        <v>820</v>
      </c>
      <c r="M56" s="41">
        <v>102.0</v>
      </c>
      <c r="N56" s="41" t="s">
        <v>110</v>
      </c>
      <c r="O56" s="41" t="s">
        <v>341</v>
      </c>
      <c r="P56" s="41" t="s">
        <v>358</v>
      </c>
      <c r="Q56" s="41">
        <v>0.0</v>
      </c>
      <c r="R56" s="41" t="s">
        <v>1131</v>
      </c>
      <c r="S56" s="41">
        <v>60.0</v>
      </c>
      <c r="T56" s="41"/>
      <c r="U56" s="41" t="s">
        <v>1132</v>
      </c>
      <c r="V56" s="41">
        <v>3.6406088E7</v>
      </c>
      <c r="W56" s="41" t="s">
        <v>823</v>
      </c>
      <c r="X56" s="41" t="s">
        <v>686</v>
      </c>
      <c r="Y56" s="41" t="s">
        <v>1133</v>
      </c>
      <c r="Z56" s="41" t="s">
        <v>1134</v>
      </c>
      <c r="AA56" s="41" t="s">
        <v>1135</v>
      </c>
      <c r="AB56" s="41" t="s">
        <v>1136</v>
      </c>
      <c r="AC56" s="41" t="s">
        <v>25</v>
      </c>
      <c r="AD56" s="41" t="s">
        <v>386</v>
      </c>
      <c r="AE56" s="41">
        <v>0.0</v>
      </c>
      <c r="AF56" s="41">
        <v>0.0</v>
      </c>
      <c r="AG56" s="41">
        <v>0.0</v>
      </c>
      <c r="AH56" s="41">
        <v>0.0</v>
      </c>
      <c r="AI56" s="41">
        <v>0.0</v>
      </c>
    </row>
    <row r="57" ht="12.75" customHeight="1">
      <c r="A57" s="41">
        <v>2947451.0</v>
      </c>
      <c r="B57" s="41" t="s">
        <v>691</v>
      </c>
      <c r="C57" s="41" t="s">
        <v>690</v>
      </c>
      <c r="D57" s="41" t="s">
        <v>918</v>
      </c>
      <c r="E57" s="41">
        <v>2880196.0</v>
      </c>
      <c r="F57" s="16" t="s">
        <v>45</v>
      </c>
      <c r="G57" s="16" t="s">
        <v>1137</v>
      </c>
      <c r="H57" s="16" t="s">
        <v>1138</v>
      </c>
      <c r="I57" s="41" t="s">
        <v>678</v>
      </c>
      <c r="J57" s="41" t="s">
        <v>679</v>
      </c>
      <c r="K57" s="41" t="s">
        <v>1139</v>
      </c>
      <c r="L57" s="41" t="s">
        <v>695</v>
      </c>
      <c r="M57" s="41">
        <v>103.0</v>
      </c>
      <c r="N57" s="41" t="s">
        <v>32</v>
      </c>
      <c r="O57" s="41" t="s">
        <v>354</v>
      </c>
      <c r="P57" s="41" t="s">
        <v>448</v>
      </c>
      <c r="Q57" s="41">
        <v>0.0</v>
      </c>
      <c r="R57" s="41" t="s">
        <v>1140</v>
      </c>
      <c r="S57" s="41">
        <v>54.0</v>
      </c>
      <c r="T57" s="41" t="s">
        <v>1141</v>
      </c>
      <c r="U57" s="41" t="s">
        <v>1142</v>
      </c>
      <c r="V57" s="41">
        <v>3.066849E7</v>
      </c>
      <c r="W57" s="41" t="s">
        <v>699</v>
      </c>
      <c r="X57" s="41" t="s">
        <v>686</v>
      </c>
      <c r="Y57" s="41" t="s">
        <v>687</v>
      </c>
      <c r="Z57" s="41" t="s">
        <v>1143</v>
      </c>
      <c r="AA57" s="41" t="s">
        <v>687</v>
      </c>
      <c r="AB57" s="41" t="s">
        <v>1144</v>
      </c>
      <c r="AC57" s="41" t="s">
        <v>25</v>
      </c>
      <c r="AD57" s="41" t="s">
        <v>462</v>
      </c>
      <c r="AE57" s="41">
        <v>0.0</v>
      </c>
      <c r="AF57" s="41">
        <v>0.0</v>
      </c>
      <c r="AG57" s="41">
        <v>0.0</v>
      </c>
      <c r="AH57" s="41">
        <v>0.0</v>
      </c>
      <c r="AI57" s="41">
        <v>0.0</v>
      </c>
    </row>
    <row r="58" ht="12.75" customHeight="1">
      <c r="A58" s="41">
        <v>2947523.0</v>
      </c>
      <c r="B58" s="41" t="s">
        <v>691</v>
      </c>
      <c r="C58" s="41" t="s">
        <v>690</v>
      </c>
      <c r="D58" s="41" t="s">
        <v>1145</v>
      </c>
      <c r="E58" s="41">
        <v>2579715.0</v>
      </c>
      <c r="F58" s="16" t="s">
        <v>58</v>
      </c>
      <c r="G58" s="16" t="s">
        <v>1146</v>
      </c>
      <c r="H58" s="16" t="s">
        <v>1147</v>
      </c>
      <c r="I58" s="41" t="s">
        <v>678</v>
      </c>
      <c r="J58" s="41" t="s">
        <v>679</v>
      </c>
      <c r="K58" s="41" t="s">
        <v>1148</v>
      </c>
      <c r="L58" s="41" t="s">
        <v>1149</v>
      </c>
      <c r="M58" s="41">
        <v>101.0</v>
      </c>
      <c r="N58" s="41" t="s">
        <v>56</v>
      </c>
      <c r="O58" s="41" t="s">
        <v>341</v>
      </c>
      <c r="P58" s="41" t="s">
        <v>358</v>
      </c>
      <c r="Q58" s="41">
        <v>0.0</v>
      </c>
      <c r="R58" s="41" t="s">
        <v>1150</v>
      </c>
      <c r="S58" s="41">
        <v>195.0</v>
      </c>
      <c r="T58" s="41" t="s">
        <v>683</v>
      </c>
      <c r="U58" s="41" t="s">
        <v>1151</v>
      </c>
      <c r="V58" s="41">
        <v>3.64E7</v>
      </c>
      <c r="W58" s="41" t="s">
        <v>823</v>
      </c>
      <c r="X58" s="41" t="s">
        <v>686</v>
      </c>
      <c r="Y58" s="41" t="s">
        <v>1152</v>
      </c>
      <c r="Z58" s="41" t="s">
        <v>1153</v>
      </c>
      <c r="AA58" s="41" t="s">
        <v>1154</v>
      </c>
      <c r="AB58" s="41" t="s">
        <v>1155</v>
      </c>
      <c r="AC58" s="41" t="s">
        <v>25</v>
      </c>
      <c r="AD58" s="41" t="s">
        <v>368</v>
      </c>
      <c r="AE58" s="41">
        <v>0.0</v>
      </c>
      <c r="AF58" s="41">
        <v>0.0</v>
      </c>
      <c r="AG58" s="41">
        <v>0.0</v>
      </c>
      <c r="AH58" s="41">
        <v>0.0</v>
      </c>
      <c r="AI58" s="41">
        <v>0.0</v>
      </c>
    </row>
    <row r="59" ht="12.75" customHeight="1">
      <c r="A59" s="41">
        <v>2947534.0</v>
      </c>
      <c r="B59" s="41" t="s">
        <v>691</v>
      </c>
      <c r="C59" s="41" t="s">
        <v>690</v>
      </c>
      <c r="D59" s="41" t="s">
        <v>918</v>
      </c>
      <c r="E59" s="41">
        <v>2926222.0</v>
      </c>
      <c r="F59" s="16" t="s">
        <v>35</v>
      </c>
      <c r="G59" s="16" t="s">
        <v>1156</v>
      </c>
      <c r="H59" s="16" t="s">
        <v>1157</v>
      </c>
      <c r="I59" s="41" t="s">
        <v>723</v>
      </c>
      <c r="J59" s="41" t="s">
        <v>679</v>
      </c>
      <c r="K59" s="41" t="s">
        <v>1158</v>
      </c>
      <c r="L59" s="41" t="s">
        <v>448</v>
      </c>
      <c r="M59" s="41">
        <v>103.0</v>
      </c>
      <c r="N59" s="41" t="s">
        <v>32</v>
      </c>
      <c r="O59" s="41" t="s">
        <v>370</v>
      </c>
      <c r="P59" s="41" t="s">
        <v>448</v>
      </c>
      <c r="Q59" s="41">
        <v>0.0</v>
      </c>
      <c r="R59" s="41" t="s">
        <v>1159</v>
      </c>
      <c r="S59" s="41">
        <v>59.0</v>
      </c>
      <c r="T59" s="41"/>
      <c r="U59" s="41" t="s">
        <v>1160</v>
      </c>
      <c r="V59" s="41">
        <v>3.242221E7</v>
      </c>
      <c r="W59" s="41" t="s">
        <v>947</v>
      </c>
      <c r="X59" s="41" t="s">
        <v>686</v>
      </c>
      <c r="Y59" s="41" t="s">
        <v>1161</v>
      </c>
      <c r="Z59" s="41" t="s">
        <v>1162</v>
      </c>
      <c r="AA59" s="41" t="s">
        <v>687</v>
      </c>
      <c r="AB59" s="41" t="s">
        <v>1163</v>
      </c>
      <c r="AC59" s="41" t="s">
        <v>25</v>
      </c>
      <c r="AD59" s="41" t="s">
        <v>374</v>
      </c>
      <c r="AE59" s="41">
        <v>0.0</v>
      </c>
      <c r="AF59" s="41">
        <v>0.0</v>
      </c>
      <c r="AG59" s="41">
        <v>0.0</v>
      </c>
      <c r="AH59" s="41">
        <v>0.0</v>
      </c>
      <c r="AI59" s="41">
        <v>0.0</v>
      </c>
    </row>
    <row r="60" ht="12.75" customHeight="1">
      <c r="A60" s="41">
        <v>2947567.0</v>
      </c>
      <c r="B60" s="41" t="s">
        <v>691</v>
      </c>
      <c r="C60" s="41" t="s">
        <v>690</v>
      </c>
      <c r="D60" s="41" t="s">
        <v>691</v>
      </c>
      <c r="E60" s="41">
        <v>2925947.0</v>
      </c>
      <c r="F60" s="16" t="s">
        <v>148</v>
      </c>
      <c r="G60" s="16" t="s">
        <v>1164</v>
      </c>
      <c r="H60" s="16" t="s">
        <v>1165</v>
      </c>
      <c r="I60" s="41" t="s">
        <v>723</v>
      </c>
      <c r="J60" s="41" t="s">
        <v>749</v>
      </c>
      <c r="K60" s="41" t="s">
        <v>1166</v>
      </c>
      <c r="L60" s="41" t="s">
        <v>343</v>
      </c>
      <c r="M60" s="41">
        <v>201.0</v>
      </c>
      <c r="N60" s="41" t="s">
        <v>145</v>
      </c>
      <c r="O60" s="41" t="s">
        <v>341</v>
      </c>
      <c r="P60" s="41" t="s">
        <v>343</v>
      </c>
      <c r="Q60" s="41">
        <v>0.0</v>
      </c>
      <c r="R60" s="41" t="s">
        <v>1167</v>
      </c>
      <c r="S60" s="41">
        <v>39.0</v>
      </c>
      <c r="T60" s="41" t="s">
        <v>683</v>
      </c>
      <c r="U60" s="41" t="s">
        <v>1168</v>
      </c>
      <c r="V60" s="41">
        <v>3.89E7</v>
      </c>
      <c r="W60" s="41" t="s">
        <v>1169</v>
      </c>
      <c r="X60" s="41" t="s">
        <v>686</v>
      </c>
      <c r="Y60" s="41" t="s">
        <v>687</v>
      </c>
      <c r="Z60" s="41" t="s">
        <v>1170</v>
      </c>
      <c r="AA60" s="41" t="s">
        <v>687</v>
      </c>
      <c r="AB60" s="41" t="s">
        <v>1171</v>
      </c>
      <c r="AC60" s="41" t="s">
        <v>25</v>
      </c>
      <c r="AD60" s="41" t="s">
        <v>344</v>
      </c>
      <c r="AE60" s="41">
        <v>0.0</v>
      </c>
      <c r="AF60" s="41">
        <v>0.0</v>
      </c>
      <c r="AG60" s="41">
        <v>0.0</v>
      </c>
      <c r="AH60" s="41">
        <v>0.0</v>
      </c>
      <c r="AI60" s="41">
        <v>0.0</v>
      </c>
    </row>
    <row r="61" ht="12.75" customHeight="1">
      <c r="A61" s="41">
        <v>2947638.0</v>
      </c>
      <c r="B61" s="41" t="s">
        <v>691</v>
      </c>
      <c r="C61" s="41" t="s">
        <v>675</v>
      </c>
      <c r="D61" s="41"/>
      <c r="E61" s="41">
        <v>2876686.0</v>
      </c>
      <c r="F61" s="16" t="s">
        <v>195</v>
      </c>
      <c r="G61" s="16" t="s">
        <v>1172</v>
      </c>
      <c r="H61" s="16" t="s">
        <v>1173</v>
      </c>
      <c r="I61" s="41" t="s">
        <v>678</v>
      </c>
      <c r="J61" s="41" t="s">
        <v>679</v>
      </c>
      <c r="K61" s="41" t="s">
        <v>1174</v>
      </c>
      <c r="L61" s="41" t="s">
        <v>358</v>
      </c>
      <c r="M61" s="41">
        <v>202.0</v>
      </c>
      <c r="N61" s="41" t="s">
        <v>171</v>
      </c>
      <c r="O61" s="41" t="s">
        <v>351</v>
      </c>
      <c r="P61" s="41" t="s">
        <v>358</v>
      </c>
      <c r="Q61" s="41">
        <v>0.0</v>
      </c>
      <c r="R61" s="41" t="s">
        <v>1175</v>
      </c>
      <c r="S61" s="41">
        <v>554.0</v>
      </c>
      <c r="T61" s="41"/>
      <c r="U61" s="41" t="s">
        <v>1176</v>
      </c>
      <c r="V61" s="41">
        <v>3.6415E7</v>
      </c>
      <c r="W61" s="41" t="s">
        <v>628</v>
      </c>
      <c r="X61" s="41" t="s">
        <v>686</v>
      </c>
      <c r="Y61" s="41" t="s">
        <v>1177</v>
      </c>
      <c r="Z61" s="41" t="s">
        <v>1178</v>
      </c>
      <c r="AA61" s="41" t="s">
        <v>687</v>
      </c>
      <c r="AB61" s="41" t="s">
        <v>1179</v>
      </c>
      <c r="AC61" s="41" t="s">
        <v>25</v>
      </c>
      <c r="AD61" s="41" t="s">
        <v>432</v>
      </c>
      <c r="AE61" s="41">
        <v>0.0</v>
      </c>
      <c r="AF61" s="41">
        <v>0.0</v>
      </c>
      <c r="AG61" s="41">
        <v>0.0</v>
      </c>
      <c r="AH61" s="41">
        <v>0.0</v>
      </c>
      <c r="AI61" s="41">
        <v>0.0</v>
      </c>
    </row>
    <row r="62" ht="12.75" customHeight="1">
      <c r="A62" s="41">
        <v>2947713.0</v>
      </c>
      <c r="B62" s="41" t="s">
        <v>691</v>
      </c>
      <c r="C62" s="41" t="s">
        <v>675</v>
      </c>
      <c r="D62" s="41"/>
      <c r="E62" s="41">
        <v>2917947.0</v>
      </c>
      <c r="F62" s="16" t="s">
        <v>272</v>
      </c>
      <c r="G62" s="16" t="s">
        <v>1180</v>
      </c>
      <c r="H62" s="16" t="s">
        <v>1181</v>
      </c>
      <c r="I62" s="41" t="s">
        <v>678</v>
      </c>
      <c r="J62" s="41" t="s">
        <v>679</v>
      </c>
      <c r="K62" s="41" t="s">
        <v>1182</v>
      </c>
      <c r="L62" s="41" t="s">
        <v>856</v>
      </c>
      <c r="M62" s="41">
        <v>204.0</v>
      </c>
      <c r="N62" s="41" t="s">
        <v>24</v>
      </c>
      <c r="O62" s="41" t="s">
        <v>341</v>
      </c>
      <c r="P62" s="41" t="s">
        <v>500</v>
      </c>
      <c r="Q62" s="41">
        <v>0.0</v>
      </c>
      <c r="R62" s="41" t="s">
        <v>1183</v>
      </c>
      <c r="S62" s="41">
        <v>168.0</v>
      </c>
      <c r="T62" s="41" t="s">
        <v>752</v>
      </c>
      <c r="U62" s="41" t="s">
        <v>813</v>
      </c>
      <c r="V62" s="41">
        <v>3.542E7</v>
      </c>
      <c r="W62" s="41" t="s">
        <v>685</v>
      </c>
      <c r="X62" s="41" t="s">
        <v>686</v>
      </c>
      <c r="Y62" s="41" t="s">
        <v>687</v>
      </c>
      <c r="Z62" s="41" t="s">
        <v>1184</v>
      </c>
      <c r="AA62" s="41" t="s">
        <v>687</v>
      </c>
      <c r="AB62" s="41" t="s">
        <v>1185</v>
      </c>
      <c r="AC62" s="41" t="s">
        <v>25</v>
      </c>
      <c r="AD62" s="41" t="s">
        <v>512</v>
      </c>
      <c r="AE62" s="41">
        <v>0.0</v>
      </c>
      <c r="AF62" s="41">
        <v>0.0</v>
      </c>
      <c r="AG62" s="41">
        <v>0.0</v>
      </c>
      <c r="AH62" s="41">
        <v>0.0</v>
      </c>
      <c r="AI62" s="41">
        <v>0.0</v>
      </c>
    </row>
    <row r="63" ht="12.75" customHeight="1">
      <c r="A63" s="41">
        <v>2947769.0</v>
      </c>
      <c r="B63" s="41" t="s">
        <v>1186</v>
      </c>
      <c r="C63" s="41" t="s">
        <v>675</v>
      </c>
      <c r="D63" s="41"/>
      <c r="E63" s="41">
        <v>2859328.0</v>
      </c>
      <c r="F63" s="16" t="s">
        <v>224</v>
      </c>
      <c r="G63" s="16" t="s">
        <v>1187</v>
      </c>
      <c r="H63" s="16" t="s">
        <v>1188</v>
      </c>
      <c r="I63" s="41" t="s">
        <v>723</v>
      </c>
      <c r="J63" s="41" t="s">
        <v>679</v>
      </c>
      <c r="K63" s="41" t="s">
        <v>1189</v>
      </c>
      <c r="L63" s="41" t="s">
        <v>500</v>
      </c>
      <c r="M63" s="41">
        <v>204.0</v>
      </c>
      <c r="N63" s="41" t="s">
        <v>24</v>
      </c>
      <c r="O63" s="41" t="s">
        <v>351</v>
      </c>
      <c r="P63" s="41" t="s">
        <v>500</v>
      </c>
      <c r="Q63" s="41">
        <v>0.0</v>
      </c>
      <c r="R63" s="41" t="s">
        <v>1190</v>
      </c>
      <c r="S63" s="41">
        <v>1648.0</v>
      </c>
      <c r="T63" s="41" t="s">
        <v>683</v>
      </c>
      <c r="U63" s="41" t="s">
        <v>1191</v>
      </c>
      <c r="V63" s="41">
        <v>3.54E7</v>
      </c>
      <c r="W63" s="41" t="s">
        <v>636</v>
      </c>
      <c r="X63" s="41" t="s">
        <v>686</v>
      </c>
      <c r="Y63" s="41" t="s">
        <v>1192</v>
      </c>
      <c r="Z63" s="41" t="s">
        <v>1193</v>
      </c>
      <c r="AA63" s="41" t="s">
        <v>687</v>
      </c>
      <c r="AB63" s="41" t="s">
        <v>1194</v>
      </c>
      <c r="AC63" s="41" t="s">
        <v>25</v>
      </c>
      <c r="AD63" s="41" t="s">
        <v>503</v>
      </c>
      <c r="AE63" s="41">
        <v>0.0</v>
      </c>
      <c r="AF63" s="41">
        <v>0.0</v>
      </c>
      <c r="AG63" s="41">
        <v>0.0</v>
      </c>
      <c r="AH63" s="41">
        <v>0.0</v>
      </c>
      <c r="AI63" s="41">
        <v>0.0</v>
      </c>
    </row>
    <row r="64" ht="12.75" customHeight="1">
      <c r="A64" s="41">
        <v>2947774.0</v>
      </c>
      <c r="B64" s="41" t="s">
        <v>1186</v>
      </c>
      <c r="C64" s="41" t="s">
        <v>690</v>
      </c>
      <c r="D64" s="41" t="s">
        <v>918</v>
      </c>
      <c r="E64" s="41">
        <v>2896723.0</v>
      </c>
      <c r="F64" s="16" t="s">
        <v>137</v>
      </c>
      <c r="G64" s="16" t="s">
        <v>1195</v>
      </c>
      <c r="H64" s="16" t="s">
        <v>1196</v>
      </c>
      <c r="I64" s="41" t="s">
        <v>723</v>
      </c>
      <c r="J64" s="41" t="s">
        <v>679</v>
      </c>
      <c r="K64" s="41" t="s">
        <v>1197</v>
      </c>
      <c r="L64" s="41" t="s">
        <v>1198</v>
      </c>
      <c r="M64" s="41">
        <v>102.0</v>
      </c>
      <c r="N64" s="41" t="s">
        <v>110</v>
      </c>
      <c r="O64" s="41" t="s">
        <v>341</v>
      </c>
      <c r="P64" s="41" t="s">
        <v>358</v>
      </c>
      <c r="Q64" s="41">
        <v>0.0</v>
      </c>
      <c r="R64" s="41" t="s">
        <v>1199</v>
      </c>
      <c r="S64" s="41">
        <v>32.0</v>
      </c>
      <c r="T64" s="41" t="s">
        <v>683</v>
      </c>
      <c r="U64" s="41" t="s">
        <v>1200</v>
      </c>
      <c r="V64" s="41">
        <v>3.5495E7</v>
      </c>
      <c r="W64" s="41" t="s">
        <v>1201</v>
      </c>
      <c r="X64" s="41" t="s">
        <v>686</v>
      </c>
      <c r="Y64" s="41" t="s">
        <v>1202</v>
      </c>
      <c r="Z64" s="41" t="s">
        <v>1203</v>
      </c>
      <c r="AA64" s="41" t="s">
        <v>1204</v>
      </c>
      <c r="AB64" s="41" t="s">
        <v>1205</v>
      </c>
      <c r="AC64" s="41" t="s">
        <v>25</v>
      </c>
      <c r="AD64" s="41" t="s">
        <v>384</v>
      </c>
      <c r="AE64" s="41">
        <v>0.0</v>
      </c>
      <c r="AF64" s="41">
        <v>0.0</v>
      </c>
      <c r="AG64" s="41">
        <v>0.0</v>
      </c>
      <c r="AH64" s="41">
        <v>0.0</v>
      </c>
      <c r="AI64" s="41">
        <v>0.0</v>
      </c>
    </row>
    <row r="65" ht="12.75" customHeight="1">
      <c r="A65" s="41">
        <v>2947813.0</v>
      </c>
      <c r="B65" s="41" t="s">
        <v>1186</v>
      </c>
      <c r="C65" s="41" t="s">
        <v>690</v>
      </c>
      <c r="D65" s="41" t="s">
        <v>918</v>
      </c>
      <c r="E65" s="41">
        <v>2820376.0</v>
      </c>
      <c r="F65" s="16" t="s">
        <v>38</v>
      </c>
      <c r="G65" s="16" t="s">
        <v>1206</v>
      </c>
      <c r="H65" s="16" t="s">
        <v>1207</v>
      </c>
      <c r="I65" s="41" t="s">
        <v>723</v>
      </c>
      <c r="J65" s="41" t="s">
        <v>679</v>
      </c>
      <c r="K65" s="41" t="s">
        <v>1208</v>
      </c>
      <c r="L65" s="41" t="s">
        <v>695</v>
      </c>
      <c r="M65" s="41">
        <v>103.0</v>
      </c>
      <c r="N65" s="41" t="s">
        <v>32</v>
      </c>
      <c r="O65" s="41" t="s">
        <v>354</v>
      </c>
      <c r="P65" s="41" t="s">
        <v>448</v>
      </c>
      <c r="Q65" s="41">
        <v>0.0</v>
      </c>
      <c r="R65" s="41" t="s">
        <v>1209</v>
      </c>
      <c r="S65" s="41">
        <v>102.0</v>
      </c>
      <c r="T65" s="41"/>
      <c r="U65" s="41" t="s">
        <v>923</v>
      </c>
      <c r="V65" s="41">
        <v>3.0662518E7</v>
      </c>
      <c r="W65" s="41" t="s">
        <v>699</v>
      </c>
      <c r="X65" s="41" t="s">
        <v>686</v>
      </c>
      <c r="Y65" s="41" t="s">
        <v>1210</v>
      </c>
      <c r="Z65" s="41" t="s">
        <v>1211</v>
      </c>
      <c r="AA65" s="41" t="s">
        <v>687</v>
      </c>
      <c r="AB65" s="41" t="s">
        <v>1212</v>
      </c>
      <c r="AC65" s="41" t="s">
        <v>25</v>
      </c>
      <c r="AD65" s="41" t="s">
        <v>460</v>
      </c>
      <c r="AE65" s="41">
        <v>0.0</v>
      </c>
      <c r="AF65" s="41">
        <v>0.0</v>
      </c>
      <c r="AG65" s="41">
        <v>0.0</v>
      </c>
      <c r="AH65" s="41">
        <v>0.0</v>
      </c>
      <c r="AI65" s="41">
        <v>0.0</v>
      </c>
    </row>
    <row r="66" ht="12.75" customHeight="1">
      <c r="A66" s="41">
        <v>2947815.0</v>
      </c>
      <c r="B66" s="41" t="s">
        <v>1186</v>
      </c>
      <c r="C66" s="41" t="s">
        <v>690</v>
      </c>
      <c r="D66" s="41" t="s">
        <v>1213</v>
      </c>
      <c r="E66" s="41">
        <v>2877488.0</v>
      </c>
      <c r="F66" s="16" t="s">
        <v>102</v>
      </c>
      <c r="G66" s="16" t="s">
        <v>1214</v>
      </c>
      <c r="H66" s="16" t="s">
        <v>1215</v>
      </c>
      <c r="I66" s="41" t="s">
        <v>723</v>
      </c>
      <c r="J66" s="41" t="s">
        <v>679</v>
      </c>
      <c r="K66" s="41" t="s">
        <v>1216</v>
      </c>
      <c r="L66" s="41" t="s">
        <v>695</v>
      </c>
      <c r="M66" s="41">
        <v>104.0</v>
      </c>
      <c r="N66" s="41" t="s">
        <v>88</v>
      </c>
      <c r="O66" s="41" t="s">
        <v>341</v>
      </c>
      <c r="P66" s="41" t="s">
        <v>448</v>
      </c>
      <c r="Q66" s="41">
        <v>0.0</v>
      </c>
      <c r="R66" s="41" t="s">
        <v>1217</v>
      </c>
      <c r="S66" s="41">
        <v>53.0</v>
      </c>
      <c r="T66" s="41" t="s">
        <v>683</v>
      </c>
      <c r="U66" s="41" t="s">
        <v>1218</v>
      </c>
      <c r="V66" s="41">
        <v>3.2415268E7</v>
      </c>
      <c r="W66" s="41" t="s">
        <v>947</v>
      </c>
      <c r="X66" s="41" t="s">
        <v>686</v>
      </c>
      <c r="Y66" s="41" t="s">
        <v>1219</v>
      </c>
      <c r="Z66" s="41" t="s">
        <v>1220</v>
      </c>
      <c r="AA66" s="41" t="s">
        <v>687</v>
      </c>
      <c r="AB66" s="41" t="s">
        <v>1221</v>
      </c>
      <c r="AC66" s="41" t="s">
        <v>25</v>
      </c>
      <c r="AD66" s="41" t="s">
        <v>478</v>
      </c>
      <c r="AE66" s="41">
        <v>0.0</v>
      </c>
      <c r="AF66" s="41">
        <v>0.0</v>
      </c>
      <c r="AG66" s="41">
        <v>0.0</v>
      </c>
      <c r="AH66" s="41">
        <v>0.0</v>
      </c>
      <c r="AI66" s="41">
        <v>0.0</v>
      </c>
    </row>
    <row r="67" ht="12.75" customHeight="1">
      <c r="A67" s="41">
        <v>2947816.0</v>
      </c>
      <c r="B67" s="41" t="s">
        <v>1186</v>
      </c>
      <c r="C67" s="41" t="s">
        <v>690</v>
      </c>
      <c r="D67" s="41" t="s">
        <v>918</v>
      </c>
      <c r="E67" s="41">
        <v>2825261.0</v>
      </c>
      <c r="F67" s="16" t="s">
        <v>311</v>
      </c>
      <c r="G67" s="16" t="s">
        <v>1222</v>
      </c>
      <c r="H67" s="16" t="s">
        <v>1223</v>
      </c>
      <c r="I67" s="41" t="s">
        <v>723</v>
      </c>
      <c r="J67" s="41" t="s">
        <v>679</v>
      </c>
      <c r="K67" s="41" t="s">
        <v>1224</v>
      </c>
      <c r="L67" s="41" t="s">
        <v>989</v>
      </c>
      <c r="M67" s="41">
        <v>204.0</v>
      </c>
      <c r="N67" s="41" t="s">
        <v>24</v>
      </c>
      <c r="O67" s="41" t="s">
        <v>356</v>
      </c>
      <c r="P67" s="41" t="s">
        <v>500</v>
      </c>
      <c r="Q67" s="41">
        <v>0.0</v>
      </c>
      <c r="R67" s="41" t="s">
        <v>1225</v>
      </c>
      <c r="S67" s="41">
        <v>13.0</v>
      </c>
      <c r="T67" s="41" t="s">
        <v>683</v>
      </c>
      <c r="U67" s="41" t="s">
        <v>991</v>
      </c>
      <c r="V67" s="41">
        <v>3.596E7</v>
      </c>
      <c r="W67" s="41" t="s">
        <v>992</v>
      </c>
      <c r="X67" s="41" t="s">
        <v>686</v>
      </c>
      <c r="Y67" s="41" t="s">
        <v>1226</v>
      </c>
      <c r="Z67" s="41" t="s">
        <v>1227</v>
      </c>
      <c r="AA67" s="41" t="s">
        <v>687</v>
      </c>
      <c r="AB67" s="41" t="s">
        <v>1228</v>
      </c>
      <c r="AC67" s="41" t="s">
        <v>25</v>
      </c>
      <c r="AD67" s="41" t="s">
        <v>549</v>
      </c>
      <c r="AE67" s="41">
        <v>0.0</v>
      </c>
      <c r="AF67" s="41">
        <v>0.0</v>
      </c>
      <c r="AG67" s="41">
        <v>0.0</v>
      </c>
      <c r="AH67" s="41">
        <v>0.0</v>
      </c>
      <c r="AI67" s="41">
        <v>0.0</v>
      </c>
    </row>
    <row r="68" ht="12.75" customHeight="1">
      <c r="A68" s="41">
        <v>2947871.0</v>
      </c>
      <c r="B68" s="41" t="s">
        <v>1229</v>
      </c>
      <c r="C68" s="41" t="s">
        <v>675</v>
      </c>
      <c r="D68" s="41"/>
      <c r="E68" s="41">
        <v>2926697.0</v>
      </c>
      <c r="F68" s="16" t="s">
        <v>173</v>
      </c>
      <c r="G68" s="16" t="s">
        <v>1230</v>
      </c>
      <c r="H68" s="16" t="s">
        <v>1231</v>
      </c>
      <c r="I68" s="41" t="s">
        <v>723</v>
      </c>
      <c r="J68" s="41" t="s">
        <v>679</v>
      </c>
      <c r="K68" s="41" t="s">
        <v>1232</v>
      </c>
      <c r="L68" s="41"/>
      <c r="M68" s="41">
        <v>202.0</v>
      </c>
      <c r="N68" s="41" t="s">
        <v>171</v>
      </c>
      <c r="O68" s="41" t="s">
        <v>351</v>
      </c>
      <c r="P68" s="41" t="s">
        <v>358</v>
      </c>
      <c r="Q68" s="41">
        <v>0.0</v>
      </c>
      <c r="R68" s="41" t="s">
        <v>1233</v>
      </c>
      <c r="S68" s="41">
        <v>269.0</v>
      </c>
      <c r="T68" s="41"/>
      <c r="U68" s="41" t="s">
        <v>1234</v>
      </c>
      <c r="V68" s="41">
        <v>3.642E7</v>
      </c>
      <c r="W68" s="41" t="s">
        <v>1026</v>
      </c>
      <c r="X68" s="41" t="s">
        <v>686</v>
      </c>
      <c r="Y68" s="41" t="s">
        <v>687</v>
      </c>
      <c r="Z68" s="41" t="s">
        <v>1235</v>
      </c>
      <c r="AA68" s="41" t="s">
        <v>687</v>
      </c>
      <c r="AB68" s="41" t="s">
        <v>1236</v>
      </c>
      <c r="AC68" s="41" t="s">
        <v>25</v>
      </c>
      <c r="AD68" s="41" t="s">
        <v>433</v>
      </c>
      <c r="AE68" s="41">
        <v>0.0</v>
      </c>
      <c r="AF68" s="41">
        <v>0.0</v>
      </c>
      <c r="AG68" s="41">
        <v>0.0</v>
      </c>
      <c r="AH68" s="41">
        <v>0.0</v>
      </c>
      <c r="AI68" s="41">
        <v>0.0</v>
      </c>
    </row>
    <row r="69" ht="12.75" customHeight="1">
      <c r="A69" s="41">
        <v>2947892.0</v>
      </c>
      <c r="B69" s="41" t="s">
        <v>1229</v>
      </c>
      <c r="C69" s="41" t="s">
        <v>690</v>
      </c>
      <c r="D69" s="41" t="s">
        <v>941</v>
      </c>
      <c r="E69" s="41">
        <v>2926650.0</v>
      </c>
      <c r="F69" s="16" t="s">
        <v>180</v>
      </c>
      <c r="G69" s="16" t="s">
        <v>1237</v>
      </c>
      <c r="H69" s="16" t="s">
        <v>1238</v>
      </c>
      <c r="I69" s="41" t="s">
        <v>678</v>
      </c>
      <c r="J69" s="41" t="s">
        <v>863</v>
      </c>
      <c r="K69" s="41" t="s">
        <v>1239</v>
      </c>
      <c r="L69" s="41"/>
      <c r="M69" s="41">
        <v>202.0</v>
      </c>
      <c r="N69" s="41" t="s">
        <v>171</v>
      </c>
      <c r="O69" s="41" t="s">
        <v>341</v>
      </c>
      <c r="P69" s="41" t="s">
        <v>358</v>
      </c>
      <c r="Q69" s="41">
        <v>0.0</v>
      </c>
      <c r="R69" s="41" t="s">
        <v>1240</v>
      </c>
      <c r="S69" s="41">
        <v>126.0</v>
      </c>
      <c r="T69" s="41" t="s">
        <v>752</v>
      </c>
      <c r="U69" s="41" t="s">
        <v>1241</v>
      </c>
      <c r="V69" s="41">
        <v>3.6415282E7</v>
      </c>
      <c r="W69" s="41" t="s">
        <v>628</v>
      </c>
      <c r="X69" s="41" t="s">
        <v>686</v>
      </c>
      <c r="Y69" s="41" t="s">
        <v>687</v>
      </c>
      <c r="Z69" s="41" t="s">
        <v>1242</v>
      </c>
      <c r="AA69" s="41" t="s">
        <v>687</v>
      </c>
      <c r="AB69" s="41" t="s">
        <v>1243</v>
      </c>
      <c r="AC69" s="41" t="s">
        <v>25</v>
      </c>
      <c r="AD69" s="41" t="s">
        <v>427</v>
      </c>
      <c r="AE69" s="41">
        <v>0.0</v>
      </c>
      <c r="AF69" s="41">
        <v>0.0</v>
      </c>
      <c r="AG69" s="41">
        <v>0.0</v>
      </c>
      <c r="AH69" s="41">
        <v>0.0</v>
      </c>
      <c r="AI69" s="41">
        <v>0.0</v>
      </c>
    </row>
    <row r="70" ht="12.75" customHeight="1">
      <c r="A70" s="41">
        <v>2947897.0</v>
      </c>
      <c r="B70" s="41" t="s">
        <v>1229</v>
      </c>
      <c r="C70" s="41" t="s">
        <v>675</v>
      </c>
      <c r="D70" s="41"/>
      <c r="E70" s="41">
        <v>2907846.0</v>
      </c>
      <c r="F70" s="16" t="s">
        <v>94</v>
      </c>
      <c r="G70" s="16" t="s">
        <v>1244</v>
      </c>
      <c r="H70" s="16" t="s">
        <v>1245</v>
      </c>
      <c r="I70" s="41" t="s">
        <v>678</v>
      </c>
      <c r="J70" s="41" t="s">
        <v>679</v>
      </c>
      <c r="K70" s="41" t="s">
        <v>1246</v>
      </c>
      <c r="L70" s="41" t="s">
        <v>1247</v>
      </c>
      <c r="M70" s="41">
        <v>104.0</v>
      </c>
      <c r="N70" s="41" t="s">
        <v>88</v>
      </c>
      <c r="O70" s="41" t="s">
        <v>370</v>
      </c>
      <c r="P70" s="41" t="s">
        <v>448</v>
      </c>
      <c r="Q70" s="41">
        <v>0.0</v>
      </c>
      <c r="R70" s="41" t="s">
        <v>1248</v>
      </c>
      <c r="S70" s="41">
        <v>79.0</v>
      </c>
      <c r="T70" s="41"/>
      <c r="U70" s="41" t="s">
        <v>1249</v>
      </c>
      <c r="V70" s="41">
        <v>3.223017E7</v>
      </c>
      <c r="W70" s="41" t="s">
        <v>1250</v>
      </c>
      <c r="X70" s="41" t="s">
        <v>686</v>
      </c>
      <c r="Y70" s="41" t="s">
        <v>687</v>
      </c>
      <c r="Z70" s="41" t="s">
        <v>1251</v>
      </c>
      <c r="AA70" s="41" t="s">
        <v>687</v>
      </c>
      <c r="AB70" s="41" t="s">
        <v>1252</v>
      </c>
      <c r="AC70" s="41" t="s">
        <v>25</v>
      </c>
      <c r="AD70" s="41" t="s">
        <v>482</v>
      </c>
      <c r="AE70" s="41">
        <v>0.0</v>
      </c>
      <c r="AF70" s="41">
        <v>0.0</v>
      </c>
      <c r="AG70" s="41">
        <v>0.0</v>
      </c>
      <c r="AH70" s="41">
        <v>0.0</v>
      </c>
      <c r="AI70" s="41">
        <v>0.0</v>
      </c>
    </row>
    <row r="71" ht="12.75" customHeight="1">
      <c r="A71" s="41">
        <v>2947910.0</v>
      </c>
      <c r="B71" s="41" t="s">
        <v>1229</v>
      </c>
      <c r="C71" s="41" t="s">
        <v>675</v>
      </c>
      <c r="D71" s="41"/>
      <c r="E71" s="41">
        <v>2783382.0</v>
      </c>
      <c r="F71" s="16" t="s">
        <v>211</v>
      </c>
      <c r="G71" s="16" t="s">
        <v>1253</v>
      </c>
      <c r="H71" s="16" t="s">
        <v>1254</v>
      </c>
      <c r="I71" s="41" t="s">
        <v>723</v>
      </c>
      <c r="J71" s="41" t="s">
        <v>1255</v>
      </c>
      <c r="K71" s="41" t="s">
        <v>1256</v>
      </c>
      <c r="L71" s="41" t="s">
        <v>856</v>
      </c>
      <c r="M71" s="41">
        <v>204.0</v>
      </c>
      <c r="N71" s="41" t="s">
        <v>24</v>
      </c>
      <c r="O71" s="41" t="s">
        <v>370</v>
      </c>
      <c r="P71" s="41" t="s">
        <v>500</v>
      </c>
      <c r="Q71" s="41">
        <v>0.0</v>
      </c>
      <c r="R71" s="41" t="s">
        <v>1257</v>
      </c>
      <c r="S71" s="41">
        <v>175.0</v>
      </c>
      <c r="T71" s="41" t="s">
        <v>683</v>
      </c>
      <c r="U71" s="41" t="s">
        <v>1258</v>
      </c>
      <c r="V71" s="41">
        <v>3.542E7</v>
      </c>
      <c r="W71" s="41" t="s">
        <v>685</v>
      </c>
      <c r="X71" s="41" t="s">
        <v>686</v>
      </c>
      <c r="Y71" s="41" t="s">
        <v>687</v>
      </c>
      <c r="Z71" s="41" t="s">
        <v>1259</v>
      </c>
      <c r="AA71" s="41" t="s">
        <v>687</v>
      </c>
      <c r="AB71" s="41" t="s">
        <v>1260</v>
      </c>
      <c r="AC71" s="41" t="s">
        <v>25</v>
      </c>
      <c r="AD71" s="41" t="s">
        <v>611</v>
      </c>
      <c r="AE71" s="41">
        <v>0.0</v>
      </c>
      <c r="AF71" s="41">
        <v>0.0</v>
      </c>
      <c r="AG71" s="41">
        <v>0.0</v>
      </c>
      <c r="AH71" s="41">
        <v>0.0</v>
      </c>
      <c r="AI71" s="41">
        <v>0.0</v>
      </c>
    </row>
    <row r="72" ht="12.75" customHeight="1">
      <c r="A72" s="41">
        <v>2947940.0</v>
      </c>
      <c r="B72" s="41" t="s">
        <v>918</v>
      </c>
      <c r="C72" s="41" t="s">
        <v>675</v>
      </c>
      <c r="D72" s="41"/>
      <c r="E72" s="41">
        <v>2898017.0</v>
      </c>
      <c r="F72" s="16" t="s">
        <v>179</v>
      </c>
      <c r="G72" s="16" t="s">
        <v>1261</v>
      </c>
      <c r="H72" s="16" t="s">
        <v>1262</v>
      </c>
      <c r="I72" s="41" t="s">
        <v>678</v>
      </c>
      <c r="J72" s="41" t="s">
        <v>679</v>
      </c>
      <c r="K72" s="41" t="s">
        <v>1263</v>
      </c>
      <c r="L72" s="41" t="s">
        <v>1074</v>
      </c>
      <c r="M72" s="41">
        <v>202.0</v>
      </c>
      <c r="N72" s="41" t="s">
        <v>171</v>
      </c>
      <c r="O72" s="41" t="s">
        <v>341</v>
      </c>
      <c r="P72" s="41" t="s">
        <v>358</v>
      </c>
      <c r="Q72" s="41">
        <v>0.0</v>
      </c>
      <c r="R72" s="41" t="s">
        <v>1264</v>
      </c>
      <c r="S72" s="41">
        <v>56.0</v>
      </c>
      <c r="T72" s="41" t="s">
        <v>683</v>
      </c>
      <c r="U72" s="41" t="s">
        <v>1265</v>
      </c>
      <c r="V72" s="41">
        <v>3.6415E7</v>
      </c>
      <c r="W72" s="41" t="s">
        <v>628</v>
      </c>
      <c r="X72" s="41" t="s">
        <v>686</v>
      </c>
      <c r="Y72" s="41" t="s">
        <v>687</v>
      </c>
      <c r="Z72" s="41" t="s">
        <v>1266</v>
      </c>
      <c r="AA72" s="41" t="s">
        <v>687</v>
      </c>
      <c r="AB72" s="41" t="s">
        <v>1267</v>
      </c>
      <c r="AC72" s="41" t="s">
        <v>25</v>
      </c>
      <c r="AD72" s="41" t="s">
        <v>416</v>
      </c>
      <c r="AE72" s="41">
        <v>0.0</v>
      </c>
      <c r="AF72" s="41">
        <v>0.0</v>
      </c>
      <c r="AG72" s="41">
        <v>0.0</v>
      </c>
      <c r="AH72" s="41">
        <v>0.0</v>
      </c>
      <c r="AI72" s="41">
        <v>0.0</v>
      </c>
    </row>
    <row r="73" ht="12.75" customHeight="1">
      <c r="A73" s="41">
        <v>2947967.0</v>
      </c>
      <c r="B73" s="41" t="s">
        <v>918</v>
      </c>
      <c r="C73" s="41" t="s">
        <v>675</v>
      </c>
      <c r="D73" s="41"/>
      <c r="E73" s="41">
        <v>2926519.0</v>
      </c>
      <c r="F73" s="16" t="s">
        <v>189</v>
      </c>
      <c r="G73" s="16" t="s">
        <v>1268</v>
      </c>
      <c r="H73" s="16" t="s">
        <v>1269</v>
      </c>
      <c r="I73" s="41" t="s">
        <v>723</v>
      </c>
      <c r="J73" s="41" t="s">
        <v>679</v>
      </c>
      <c r="K73" s="41" t="s">
        <v>1270</v>
      </c>
      <c r="L73" s="41" t="s">
        <v>358</v>
      </c>
      <c r="M73" s="41">
        <v>202.0</v>
      </c>
      <c r="N73" s="41" t="s">
        <v>171</v>
      </c>
      <c r="O73" s="41" t="s">
        <v>341</v>
      </c>
      <c r="P73" s="41" t="s">
        <v>358</v>
      </c>
      <c r="Q73" s="41">
        <v>0.0</v>
      </c>
      <c r="R73" s="41" t="s">
        <v>1271</v>
      </c>
      <c r="S73" s="41">
        <v>74.0</v>
      </c>
      <c r="T73" s="41"/>
      <c r="U73" s="41" t="s">
        <v>1272</v>
      </c>
      <c r="V73" s="41">
        <v>3.6418E7</v>
      </c>
      <c r="W73" s="41" t="s">
        <v>628</v>
      </c>
      <c r="X73" s="41" t="s">
        <v>686</v>
      </c>
      <c r="Y73" s="41" t="s">
        <v>687</v>
      </c>
      <c r="Z73" s="41" t="s">
        <v>1273</v>
      </c>
      <c r="AA73" s="41" t="s">
        <v>687</v>
      </c>
      <c r="AB73" s="41" t="s">
        <v>1274</v>
      </c>
      <c r="AC73" s="41" t="s">
        <v>25</v>
      </c>
      <c r="AD73" s="41" t="s">
        <v>414</v>
      </c>
      <c r="AE73" s="41">
        <v>0.0</v>
      </c>
      <c r="AF73" s="41">
        <v>0.0</v>
      </c>
      <c r="AG73" s="41">
        <v>0.0</v>
      </c>
      <c r="AH73" s="41">
        <v>0.0</v>
      </c>
      <c r="AI73" s="41">
        <v>0.0</v>
      </c>
    </row>
    <row r="74" ht="12.75" customHeight="1">
      <c r="A74" s="41">
        <v>2948031.0</v>
      </c>
      <c r="B74" s="41" t="s">
        <v>918</v>
      </c>
      <c r="C74" s="41" t="s">
        <v>675</v>
      </c>
      <c r="D74" s="41"/>
      <c r="E74" s="41">
        <v>2792205.0</v>
      </c>
      <c r="F74" s="16" t="s">
        <v>41</v>
      </c>
      <c r="G74" s="16" t="s">
        <v>1275</v>
      </c>
      <c r="H74" s="16" t="s">
        <v>1276</v>
      </c>
      <c r="I74" s="41" t="s">
        <v>678</v>
      </c>
      <c r="J74" s="41" t="s">
        <v>679</v>
      </c>
      <c r="K74" s="41" t="s">
        <v>1277</v>
      </c>
      <c r="L74" s="41" t="s">
        <v>1278</v>
      </c>
      <c r="M74" s="41">
        <v>103.0</v>
      </c>
      <c r="N74" s="41" t="s">
        <v>32</v>
      </c>
      <c r="O74" s="41" t="s">
        <v>370</v>
      </c>
      <c r="P74" s="41" t="s">
        <v>448</v>
      </c>
      <c r="Q74" s="41">
        <v>0.0</v>
      </c>
      <c r="R74" s="41" t="s">
        <v>1279</v>
      </c>
      <c r="S74" s="41">
        <v>21.0</v>
      </c>
      <c r="T74" s="41" t="s">
        <v>683</v>
      </c>
      <c r="U74" s="41" t="s">
        <v>1280</v>
      </c>
      <c r="V74" s="41">
        <v>3.2405406E7</v>
      </c>
      <c r="W74" s="41" t="s">
        <v>947</v>
      </c>
      <c r="X74" s="41" t="s">
        <v>686</v>
      </c>
      <c r="Y74" s="41" t="s">
        <v>687</v>
      </c>
      <c r="Z74" s="41" t="s">
        <v>1281</v>
      </c>
      <c r="AA74" s="41" t="s">
        <v>687</v>
      </c>
      <c r="AB74" s="41" t="s">
        <v>1282</v>
      </c>
      <c r="AC74" s="41" t="s">
        <v>25</v>
      </c>
      <c r="AD74" s="41" t="s">
        <v>455</v>
      </c>
      <c r="AE74" s="41">
        <v>0.0</v>
      </c>
      <c r="AF74" s="41">
        <v>0.0</v>
      </c>
      <c r="AG74" s="41">
        <v>0.0</v>
      </c>
      <c r="AH74" s="41">
        <v>0.0</v>
      </c>
      <c r="AI74" s="41">
        <v>0.0</v>
      </c>
    </row>
    <row r="75" ht="12.75" customHeight="1">
      <c r="A75" s="41">
        <v>2948130.0</v>
      </c>
      <c r="B75" s="41" t="s">
        <v>918</v>
      </c>
      <c r="C75" s="41" t="s">
        <v>690</v>
      </c>
      <c r="D75" s="41" t="s">
        <v>918</v>
      </c>
      <c r="E75" s="41">
        <v>2896733.0</v>
      </c>
      <c r="F75" s="16" t="s">
        <v>64</v>
      </c>
      <c r="G75" s="16" t="s">
        <v>1283</v>
      </c>
      <c r="H75" s="16" t="s">
        <v>1284</v>
      </c>
      <c r="I75" s="41" t="s">
        <v>723</v>
      </c>
      <c r="J75" s="41" t="s">
        <v>679</v>
      </c>
      <c r="K75" s="41" t="s">
        <v>1285</v>
      </c>
      <c r="L75" s="41" t="s">
        <v>358</v>
      </c>
      <c r="M75" s="41">
        <v>101.0</v>
      </c>
      <c r="N75" s="41" t="s">
        <v>56</v>
      </c>
      <c r="O75" s="41" t="s">
        <v>341</v>
      </c>
      <c r="P75" s="41" t="s">
        <v>358</v>
      </c>
      <c r="Q75" s="41">
        <v>0.0</v>
      </c>
      <c r="R75" s="41" t="s">
        <v>1286</v>
      </c>
      <c r="S75" s="41">
        <v>204.0</v>
      </c>
      <c r="T75" s="41" t="s">
        <v>683</v>
      </c>
      <c r="U75" s="41" t="s">
        <v>1287</v>
      </c>
      <c r="V75" s="41">
        <v>3.6410204E7</v>
      </c>
      <c r="W75" s="41" t="s">
        <v>628</v>
      </c>
      <c r="X75" s="41" t="s">
        <v>686</v>
      </c>
      <c r="Y75" s="41" t="s">
        <v>687</v>
      </c>
      <c r="Z75" s="41" t="s">
        <v>1288</v>
      </c>
      <c r="AA75" s="41" t="s">
        <v>687</v>
      </c>
      <c r="AB75" s="41" t="s">
        <v>1289</v>
      </c>
      <c r="AC75" s="41" t="s">
        <v>25</v>
      </c>
      <c r="AD75" s="41" t="s">
        <v>361</v>
      </c>
      <c r="AE75" s="41">
        <v>0.0</v>
      </c>
      <c r="AF75" s="41">
        <v>0.0</v>
      </c>
      <c r="AG75" s="41">
        <v>0.0</v>
      </c>
      <c r="AH75" s="41">
        <v>0.0</v>
      </c>
      <c r="AI75" s="41">
        <v>0.0</v>
      </c>
    </row>
    <row r="76" ht="12.75" customHeight="1">
      <c r="A76" s="41">
        <v>2948153.0</v>
      </c>
      <c r="B76" s="41" t="s">
        <v>918</v>
      </c>
      <c r="C76" s="41" t="s">
        <v>690</v>
      </c>
      <c r="D76" s="41" t="s">
        <v>720</v>
      </c>
      <c r="E76" s="41">
        <v>2918073.0</v>
      </c>
      <c r="F76" s="16" t="s">
        <v>269</v>
      </c>
      <c r="G76" s="16" t="s">
        <v>1290</v>
      </c>
      <c r="H76" s="16" t="s">
        <v>1291</v>
      </c>
      <c r="I76" s="41" t="s">
        <v>723</v>
      </c>
      <c r="J76" s="41" t="s">
        <v>679</v>
      </c>
      <c r="K76" s="41" t="s">
        <v>1292</v>
      </c>
      <c r="L76" s="41" t="s">
        <v>500</v>
      </c>
      <c r="M76" s="41">
        <v>204.0</v>
      </c>
      <c r="N76" s="41" t="s">
        <v>24</v>
      </c>
      <c r="O76" s="41" t="s">
        <v>354</v>
      </c>
      <c r="P76" s="41" t="s">
        <v>500</v>
      </c>
      <c r="Q76" s="41">
        <v>0.0</v>
      </c>
      <c r="R76" s="41" t="s">
        <v>1293</v>
      </c>
      <c r="S76" s="41">
        <v>121.0</v>
      </c>
      <c r="T76" s="41"/>
      <c r="U76" s="41" t="s">
        <v>1294</v>
      </c>
      <c r="V76" s="41">
        <v>3.54E7</v>
      </c>
      <c r="W76" s="41" t="s">
        <v>636</v>
      </c>
      <c r="X76" s="41" t="s">
        <v>686</v>
      </c>
      <c r="Y76" s="41" t="s">
        <v>1295</v>
      </c>
      <c r="Z76" s="41" t="s">
        <v>1296</v>
      </c>
      <c r="AA76" s="41" t="s">
        <v>687</v>
      </c>
      <c r="AB76" s="41" t="s">
        <v>1297</v>
      </c>
      <c r="AC76" s="41" t="s">
        <v>25</v>
      </c>
      <c r="AD76" s="41" t="s">
        <v>603</v>
      </c>
      <c r="AE76" s="41">
        <v>0.0</v>
      </c>
      <c r="AF76" s="41">
        <v>0.0</v>
      </c>
      <c r="AG76" s="41">
        <v>0.0</v>
      </c>
      <c r="AH76" s="41">
        <v>0.0</v>
      </c>
      <c r="AI76" s="41">
        <v>0.0</v>
      </c>
    </row>
    <row r="77" ht="12.75" customHeight="1">
      <c r="A77" s="41">
        <v>2948159.0</v>
      </c>
      <c r="B77" s="41" t="s">
        <v>918</v>
      </c>
      <c r="C77" s="41" t="s">
        <v>675</v>
      </c>
      <c r="D77" s="41"/>
      <c r="E77" s="41">
        <v>2926137.0</v>
      </c>
      <c r="F77" s="16" t="s">
        <v>280</v>
      </c>
      <c r="G77" s="16" t="s">
        <v>1298</v>
      </c>
      <c r="H77" s="16" t="s">
        <v>1299</v>
      </c>
      <c r="I77" s="41" t="s">
        <v>723</v>
      </c>
      <c r="J77" s="41" t="s">
        <v>679</v>
      </c>
      <c r="K77" s="41" t="s">
        <v>1300</v>
      </c>
      <c r="L77" s="41"/>
      <c r="M77" s="41">
        <v>204.0</v>
      </c>
      <c r="N77" s="41" t="s">
        <v>24</v>
      </c>
      <c r="O77" s="41" t="s">
        <v>370</v>
      </c>
      <c r="P77" s="41" t="s">
        <v>500</v>
      </c>
      <c r="Q77" s="41">
        <v>0.0</v>
      </c>
      <c r="R77" s="41" t="s">
        <v>1301</v>
      </c>
      <c r="S77" s="41">
        <v>2.0</v>
      </c>
      <c r="T77" s="41" t="s">
        <v>683</v>
      </c>
      <c r="U77" s="41" t="s">
        <v>1302</v>
      </c>
      <c r="V77" s="41">
        <v>3.542E7</v>
      </c>
      <c r="W77" s="41" t="s">
        <v>685</v>
      </c>
      <c r="X77" s="41" t="s">
        <v>686</v>
      </c>
      <c r="Y77" s="41" t="s">
        <v>1303</v>
      </c>
      <c r="Z77" s="41" t="s">
        <v>1304</v>
      </c>
      <c r="AA77" s="41" t="s">
        <v>687</v>
      </c>
      <c r="AB77" s="41" t="s">
        <v>1305</v>
      </c>
      <c r="AC77" s="41" t="s">
        <v>25</v>
      </c>
      <c r="AD77" s="41" t="s">
        <v>536</v>
      </c>
      <c r="AE77" s="41">
        <v>0.0</v>
      </c>
      <c r="AF77" s="41">
        <v>0.0</v>
      </c>
      <c r="AG77" s="41">
        <v>0.0</v>
      </c>
      <c r="AH77" s="41">
        <v>0.0</v>
      </c>
      <c r="AI77" s="41">
        <v>0.0</v>
      </c>
    </row>
    <row r="78" ht="12.75" customHeight="1">
      <c r="A78" s="41">
        <v>2948164.0</v>
      </c>
      <c r="B78" s="41" t="s">
        <v>918</v>
      </c>
      <c r="C78" s="41" t="s">
        <v>690</v>
      </c>
      <c r="D78" s="41" t="s">
        <v>1306</v>
      </c>
      <c r="E78" s="41">
        <v>2914353.0</v>
      </c>
      <c r="F78" s="16" t="s">
        <v>81</v>
      </c>
      <c r="G78" s="16" t="s">
        <v>1307</v>
      </c>
      <c r="H78" s="16" t="s">
        <v>1308</v>
      </c>
      <c r="I78" s="41" t="s">
        <v>723</v>
      </c>
      <c r="J78" s="41" t="s">
        <v>679</v>
      </c>
      <c r="K78" s="41" t="s">
        <v>1309</v>
      </c>
      <c r="L78" s="41" t="s">
        <v>1247</v>
      </c>
      <c r="M78" s="41">
        <v>105.0</v>
      </c>
      <c r="N78" s="41" t="s">
        <v>76</v>
      </c>
      <c r="O78" s="41" t="s">
        <v>341</v>
      </c>
      <c r="P78" s="41" t="s">
        <v>448</v>
      </c>
      <c r="Q78" s="41">
        <v>0.0</v>
      </c>
      <c r="R78" s="41" t="s">
        <v>1310</v>
      </c>
      <c r="S78" s="41">
        <v>262.0</v>
      </c>
      <c r="T78" s="41">
        <v>301.0</v>
      </c>
      <c r="U78" s="41" t="s">
        <v>1311</v>
      </c>
      <c r="V78" s="41">
        <v>3.228047E7</v>
      </c>
      <c r="W78" s="41" t="s">
        <v>1250</v>
      </c>
      <c r="X78" s="41" t="s">
        <v>686</v>
      </c>
      <c r="Y78" s="41" t="s">
        <v>1312</v>
      </c>
      <c r="Z78" s="41" t="s">
        <v>1313</v>
      </c>
      <c r="AA78" s="41" t="s">
        <v>1312</v>
      </c>
      <c r="AB78" s="41" t="s">
        <v>1314</v>
      </c>
      <c r="AC78" s="41" t="s">
        <v>25</v>
      </c>
      <c r="AD78" s="41" t="s">
        <v>393</v>
      </c>
      <c r="AE78" s="41">
        <v>0.0</v>
      </c>
      <c r="AF78" s="41">
        <v>0.0</v>
      </c>
      <c r="AG78" s="41">
        <v>0.0</v>
      </c>
      <c r="AH78" s="41">
        <v>0.0</v>
      </c>
      <c r="AI78" s="41">
        <v>0.0</v>
      </c>
    </row>
    <row r="79" ht="12.75" customHeight="1">
      <c r="A79" s="41">
        <v>2948174.0</v>
      </c>
      <c r="B79" s="41" t="s">
        <v>918</v>
      </c>
      <c r="C79" s="41" t="s">
        <v>690</v>
      </c>
      <c r="D79" s="41" t="s">
        <v>1306</v>
      </c>
      <c r="E79" s="41">
        <v>2900632.0</v>
      </c>
      <c r="F79" s="16" t="s">
        <v>66</v>
      </c>
      <c r="G79" s="16" t="s">
        <v>1315</v>
      </c>
      <c r="H79" s="16" t="s">
        <v>1316</v>
      </c>
      <c r="I79" s="41" t="s">
        <v>723</v>
      </c>
      <c r="J79" s="41" t="s">
        <v>679</v>
      </c>
      <c r="K79" s="41" t="s">
        <v>1317</v>
      </c>
      <c r="L79" s="41" t="s">
        <v>358</v>
      </c>
      <c r="M79" s="41">
        <v>101.0</v>
      </c>
      <c r="N79" s="41" t="s">
        <v>56</v>
      </c>
      <c r="O79" s="41" t="s">
        <v>351</v>
      </c>
      <c r="P79" s="41" t="s">
        <v>358</v>
      </c>
      <c r="Q79" s="41">
        <v>0.0</v>
      </c>
      <c r="R79" s="41" t="s">
        <v>1318</v>
      </c>
      <c r="S79" s="41">
        <v>78.0</v>
      </c>
      <c r="T79" s="41"/>
      <c r="U79" s="41" t="s">
        <v>1319</v>
      </c>
      <c r="V79" s="41">
        <v>3.6416074E7</v>
      </c>
      <c r="W79" s="41" t="s">
        <v>628</v>
      </c>
      <c r="X79" s="41" t="s">
        <v>686</v>
      </c>
      <c r="Y79" s="41" t="s">
        <v>687</v>
      </c>
      <c r="Z79" s="41" t="s">
        <v>1320</v>
      </c>
      <c r="AA79" s="41" t="s">
        <v>687</v>
      </c>
      <c r="AB79" s="41" t="s">
        <v>1321</v>
      </c>
      <c r="AC79" s="41" t="s">
        <v>25</v>
      </c>
      <c r="AD79" s="41" t="s">
        <v>374</v>
      </c>
      <c r="AE79" s="41">
        <v>0.0</v>
      </c>
      <c r="AF79" s="41">
        <v>0.0</v>
      </c>
      <c r="AG79" s="41">
        <v>0.0</v>
      </c>
      <c r="AH79" s="41">
        <v>0.0</v>
      </c>
      <c r="AI79" s="41">
        <v>0.0</v>
      </c>
    </row>
    <row r="80" ht="12.75" customHeight="1">
      <c r="A80" s="41">
        <v>2948180.0</v>
      </c>
      <c r="B80" s="41" t="s">
        <v>918</v>
      </c>
      <c r="C80" s="41" t="s">
        <v>675</v>
      </c>
      <c r="D80" s="41"/>
      <c r="E80" s="41">
        <v>2767503.0</v>
      </c>
      <c r="F80" s="16" t="s">
        <v>264</v>
      </c>
      <c r="G80" s="16" t="s">
        <v>1322</v>
      </c>
      <c r="H80" s="16" t="s">
        <v>1323</v>
      </c>
      <c r="I80" s="41" t="s">
        <v>723</v>
      </c>
      <c r="J80" s="41" t="s">
        <v>679</v>
      </c>
      <c r="K80" s="41" t="s">
        <v>1324</v>
      </c>
      <c r="L80" s="41" t="s">
        <v>1325</v>
      </c>
      <c r="M80" s="41">
        <v>204.0</v>
      </c>
      <c r="N80" s="41" t="s">
        <v>24</v>
      </c>
      <c r="O80" s="41" t="s">
        <v>354</v>
      </c>
      <c r="P80" s="41" t="s">
        <v>500</v>
      </c>
      <c r="Q80" s="41">
        <v>0.0</v>
      </c>
      <c r="R80" s="41" t="s">
        <v>1326</v>
      </c>
      <c r="S80" s="41">
        <v>997.0</v>
      </c>
      <c r="T80" s="41" t="s">
        <v>752</v>
      </c>
      <c r="U80" s="41" t="s">
        <v>1327</v>
      </c>
      <c r="V80" s="41">
        <v>3.541E7</v>
      </c>
      <c r="W80" s="41" t="s">
        <v>1116</v>
      </c>
      <c r="X80" s="41" t="s">
        <v>686</v>
      </c>
      <c r="Y80" s="41" t="s">
        <v>687</v>
      </c>
      <c r="Z80" s="41" t="s">
        <v>1328</v>
      </c>
      <c r="AA80" s="41" t="s">
        <v>687</v>
      </c>
      <c r="AB80" s="41" t="s">
        <v>1329</v>
      </c>
      <c r="AC80" s="41" t="s">
        <v>25</v>
      </c>
      <c r="AD80" s="41" t="s">
        <v>610</v>
      </c>
      <c r="AE80" s="41">
        <v>0.0</v>
      </c>
      <c r="AF80" s="41">
        <v>0.0</v>
      </c>
      <c r="AG80" s="41">
        <v>0.0</v>
      </c>
      <c r="AH80" s="41">
        <v>0.0</v>
      </c>
      <c r="AI80" s="41">
        <v>0.0</v>
      </c>
    </row>
    <row r="81" ht="12.75" customHeight="1">
      <c r="A81" s="41">
        <v>2948185.0</v>
      </c>
      <c r="B81" s="41" t="s">
        <v>918</v>
      </c>
      <c r="C81" s="41" t="s">
        <v>690</v>
      </c>
      <c r="D81" s="41" t="s">
        <v>918</v>
      </c>
      <c r="E81" s="41">
        <v>2909005.0</v>
      </c>
      <c r="F81" s="16" t="s">
        <v>219</v>
      </c>
      <c r="G81" s="16" t="s">
        <v>1330</v>
      </c>
      <c r="H81" s="16" t="s">
        <v>1331</v>
      </c>
      <c r="I81" s="41" t="s">
        <v>678</v>
      </c>
      <c r="J81" s="41" t="s">
        <v>679</v>
      </c>
      <c r="K81" s="41" t="s">
        <v>1332</v>
      </c>
      <c r="L81" s="41" t="s">
        <v>500</v>
      </c>
      <c r="M81" s="41">
        <v>204.0</v>
      </c>
      <c r="N81" s="41" t="s">
        <v>24</v>
      </c>
      <c r="O81" s="41" t="s">
        <v>341</v>
      </c>
      <c r="P81" s="41" t="s">
        <v>500</v>
      </c>
      <c r="Q81" s="41">
        <v>0.0</v>
      </c>
      <c r="R81" s="41" t="s">
        <v>1333</v>
      </c>
      <c r="S81" s="41">
        <v>7.0</v>
      </c>
      <c r="T81" s="41" t="s">
        <v>683</v>
      </c>
      <c r="U81" s="41" t="s">
        <v>761</v>
      </c>
      <c r="V81" s="41">
        <v>3.5408E7</v>
      </c>
      <c r="W81" s="41" t="s">
        <v>636</v>
      </c>
      <c r="X81" s="41" t="s">
        <v>686</v>
      </c>
      <c r="Y81" s="41" t="s">
        <v>687</v>
      </c>
      <c r="Z81" s="41" t="s">
        <v>1334</v>
      </c>
      <c r="AA81" s="41" t="s">
        <v>687</v>
      </c>
      <c r="AB81" s="41" t="s">
        <v>1335</v>
      </c>
      <c r="AC81" s="41" t="s">
        <v>25</v>
      </c>
      <c r="AD81" s="41" t="s">
        <v>578</v>
      </c>
      <c r="AE81" s="41">
        <v>0.0</v>
      </c>
      <c r="AF81" s="41">
        <v>0.0</v>
      </c>
      <c r="AG81" s="41">
        <v>0.0</v>
      </c>
      <c r="AH81" s="41">
        <v>0.0</v>
      </c>
      <c r="AI81" s="41">
        <v>0.0</v>
      </c>
    </row>
    <row r="82" ht="12.75" customHeight="1">
      <c r="A82" s="41">
        <v>2948191.0</v>
      </c>
      <c r="B82" s="41" t="s">
        <v>918</v>
      </c>
      <c r="C82" s="41" t="s">
        <v>690</v>
      </c>
      <c r="D82" s="41" t="s">
        <v>918</v>
      </c>
      <c r="E82" s="41">
        <v>2915161.0</v>
      </c>
      <c r="F82" s="16" t="s">
        <v>167</v>
      </c>
      <c r="G82" s="16" t="s">
        <v>1336</v>
      </c>
      <c r="H82" s="16" t="s">
        <v>1337</v>
      </c>
      <c r="I82" s="41" t="s">
        <v>678</v>
      </c>
      <c r="J82" s="41" t="s">
        <v>679</v>
      </c>
      <c r="K82" s="41" t="s">
        <v>1338</v>
      </c>
      <c r="L82" s="41" t="s">
        <v>500</v>
      </c>
      <c r="M82" s="41">
        <v>203.0</v>
      </c>
      <c r="N82" s="41" t="s">
        <v>156</v>
      </c>
      <c r="O82" s="41" t="s">
        <v>341</v>
      </c>
      <c r="P82" s="41" t="s">
        <v>500</v>
      </c>
      <c r="Q82" s="41">
        <v>0.0</v>
      </c>
      <c r="R82" s="41" t="s">
        <v>1339</v>
      </c>
      <c r="S82" s="41">
        <v>54.0</v>
      </c>
      <c r="T82" s="41" t="s">
        <v>683</v>
      </c>
      <c r="U82" s="41" t="s">
        <v>1340</v>
      </c>
      <c r="V82" s="41">
        <v>3.54E7</v>
      </c>
      <c r="W82" s="41" t="s">
        <v>636</v>
      </c>
      <c r="X82" s="41" t="s">
        <v>686</v>
      </c>
      <c r="Y82" s="41" t="s">
        <v>687</v>
      </c>
      <c r="Z82" s="41" t="s">
        <v>1341</v>
      </c>
      <c r="AA82" s="41" t="s">
        <v>687</v>
      </c>
      <c r="AB82" s="41" t="s">
        <v>1342</v>
      </c>
      <c r="AC82" s="41" t="s">
        <v>25</v>
      </c>
      <c r="AD82" s="41" t="s">
        <v>505</v>
      </c>
      <c r="AE82" s="41">
        <v>0.0</v>
      </c>
      <c r="AF82" s="41">
        <v>0.0</v>
      </c>
      <c r="AG82" s="41">
        <v>0.0</v>
      </c>
      <c r="AH82" s="41">
        <v>0.0</v>
      </c>
      <c r="AI82" s="41">
        <v>0.0</v>
      </c>
    </row>
    <row r="83" ht="12.75" customHeight="1">
      <c r="A83" s="41">
        <v>2948245.0</v>
      </c>
      <c r="B83" s="41" t="s">
        <v>918</v>
      </c>
      <c r="C83" s="41" t="s">
        <v>690</v>
      </c>
      <c r="D83" s="41" t="s">
        <v>1306</v>
      </c>
      <c r="E83" s="41">
        <v>2770357.0</v>
      </c>
      <c r="F83" s="16" t="s">
        <v>268</v>
      </c>
      <c r="G83" s="16" t="s">
        <v>1343</v>
      </c>
      <c r="H83" s="16" t="s">
        <v>1344</v>
      </c>
      <c r="I83" s="41" t="s">
        <v>723</v>
      </c>
      <c r="J83" s="41" t="s">
        <v>679</v>
      </c>
      <c r="K83" s="41" t="s">
        <v>1345</v>
      </c>
      <c r="L83" s="41" t="s">
        <v>856</v>
      </c>
      <c r="M83" s="41">
        <v>204.0</v>
      </c>
      <c r="N83" s="41" t="s">
        <v>24</v>
      </c>
      <c r="O83" s="41" t="s">
        <v>341</v>
      </c>
      <c r="P83" s="41" t="s">
        <v>500</v>
      </c>
      <c r="Q83" s="41">
        <v>0.0</v>
      </c>
      <c r="R83" s="41" t="s">
        <v>1346</v>
      </c>
      <c r="S83" s="41">
        <v>160.0</v>
      </c>
      <c r="T83" s="41"/>
      <c r="U83" s="41" t="s">
        <v>761</v>
      </c>
      <c r="V83" s="41">
        <v>3.542E7</v>
      </c>
      <c r="W83" s="41" t="s">
        <v>685</v>
      </c>
      <c r="X83" s="41" t="s">
        <v>686</v>
      </c>
      <c r="Y83" s="41" t="s">
        <v>687</v>
      </c>
      <c r="Z83" s="41" t="s">
        <v>1347</v>
      </c>
      <c r="AA83" s="41" t="s">
        <v>687</v>
      </c>
      <c r="AB83" s="41" t="s">
        <v>1348</v>
      </c>
      <c r="AC83" s="41" t="s">
        <v>25</v>
      </c>
      <c r="AD83" s="41" t="s">
        <v>519</v>
      </c>
      <c r="AE83" s="41">
        <v>0.0</v>
      </c>
      <c r="AF83" s="41">
        <v>0.0</v>
      </c>
      <c r="AG83" s="41">
        <v>0.0</v>
      </c>
      <c r="AH83" s="41">
        <v>0.0</v>
      </c>
      <c r="AI83" s="41">
        <v>0.0</v>
      </c>
    </row>
    <row r="84" ht="12.75" customHeight="1">
      <c r="A84" s="41">
        <v>2948246.0</v>
      </c>
      <c r="B84" s="41" t="s">
        <v>918</v>
      </c>
      <c r="C84" s="41" t="s">
        <v>675</v>
      </c>
      <c r="D84" s="41"/>
      <c r="E84" s="41">
        <v>2793920.0</v>
      </c>
      <c r="F84" s="16" t="s">
        <v>281</v>
      </c>
      <c r="G84" s="16" t="s">
        <v>1349</v>
      </c>
      <c r="H84" s="16" t="s">
        <v>1350</v>
      </c>
      <c r="I84" s="41" t="s">
        <v>723</v>
      </c>
      <c r="J84" s="41" t="s">
        <v>679</v>
      </c>
      <c r="K84" s="41" t="s">
        <v>1351</v>
      </c>
      <c r="L84" s="41" t="s">
        <v>500</v>
      </c>
      <c r="M84" s="41">
        <v>204.0</v>
      </c>
      <c r="N84" s="41" t="s">
        <v>24</v>
      </c>
      <c r="O84" s="41" t="s">
        <v>341</v>
      </c>
      <c r="P84" s="41" t="s">
        <v>500</v>
      </c>
      <c r="Q84" s="41">
        <v>0.0</v>
      </c>
      <c r="R84" s="41" t="s">
        <v>1352</v>
      </c>
      <c r="S84" s="41">
        <v>119.0</v>
      </c>
      <c r="T84" s="41" t="s">
        <v>683</v>
      </c>
      <c r="U84" s="41" t="s">
        <v>761</v>
      </c>
      <c r="V84" s="41">
        <v>3.5409E7</v>
      </c>
      <c r="W84" s="41" t="s">
        <v>1353</v>
      </c>
      <c r="X84" s="41" t="s">
        <v>686</v>
      </c>
      <c r="Y84" s="41" t="s">
        <v>687</v>
      </c>
      <c r="Z84" s="41" t="s">
        <v>1354</v>
      </c>
      <c r="AA84" s="41" t="s">
        <v>687</v>
      </c>
      <c r="AB84" s="41" t="s">
        <v>1355</v>
      </c>
      <c r="AC84" s="41" t="s">
        <v>25</v>
      </c>
      <c r="AD84" s="41" t="s">
        <v>521</v>
      </c>
      <c r="AE84" s="41">
        <v>0.0</v>
      </c>
      <c r="AF84" s="41">
        <v>0.0</v>
      </c>
      <c r="AG84" s="41">
        <v>0.0</v>
      </c>
      <c r="AH84" s="41">
        <v>0.0</v>
      </c>
      <c r="AI84" s="41">
        <v>0.0</v>
      </c>
    </row>
    <row r="85" ht="12.75" customHeight="1">
      <c r="A85" s="41">
        <v>2948272.0</v>
      </c>
      <c r="B85" s="41" t="s">
        <v>918</v>
      </c>
      <c r="C85" s="41" t="s">
        <v>675</v>
      </c>
      <c r="D85" s="41"/>
      <c r="E85" s="41">
        <v>2926940.0</v>
      </c>
      <c r="F85" s="16" t="s">
        <v>165</v>
      </c>
      <c r="G85" s="16" t="s">
        <v>1356</v>
      </c>
      <c r="H85" s="16" t="s">
        <v>1357</v>
      </c>
      <c r="I85" s="41" t="s">
        <v>678</v>
      </c>
      <c r="J85" s="41" t="s">
        <v>863</v>
      </c>
      <c r="K85" s="41" t="s">
        <v>1358</v>
      </c>
      <c r="L85" s="41" t="s">
        <v>500</v>
      </c>
      <c r="M85" s="41">
        <v>203.0</v>
      </c>
      <c r="N85" s="41" t="s">
        <v>156</v>
      </c>
      <c r="O85" s="41" t="s">
        <v>341</v>
      </c>
      <c r="P85" s="41" t="s">
        <v>500</v>
      </c>
      <c r="Q85" s="41">
        <v>0.0</v>
      </c>
      <c r="R85" s="41" t="s">
        <v>1359</v>
      </c>
      <c r="S85" s="41">
        <v>377.0</v>
      </c>
      <c r="T85" s="41" t="s">
        <v>1360</v>
      </c>
      <c r="U85" s="41" t="s">
        <v>1361</v>
      </c>
      <c r="V85" s="41">
        <v>3.54E7</v>
      </c>
      <c r="W85" s="41" t="s">
        <v>636</v>
      </c>
      <c r="X85" s="41" t="s">
        <v>686</v>
      </c>
      <c r="Y85" s="41" t="s">
        <v>687</v>
      </c>
      <c r="Z85" s="41" t="s">
        <v>1362</v>
      </c>
      <c r="AA85" s="41" t="s">
        <v>687</v>
      </c>
      <c r="AB85" s="41" t="s">
        <v>1363</v>
      </c>
      <c r="AC85" s="41" t="s">
        <v>25</v>
      </c>
      <c r="AD85" s="41" t="s">
        <v>504</v>
      </c>
      <c r="AE85" s="41">
        <v>0.0</v>
      </c>
      <c r="AF85" s="41">
        <v>0.0</v>
      </c>
      <c r="AG85" s="41">
        <v>0.0</v>
      </c>
      <c r="AH85" s="41">
        <v>0.0</v>
      </c>
      <c r="AI85" s="41">
        <v>0.0</v>
      </c>
    </row>
    <row r="86" ht="12.75" customHeight="1">
      <c r="A86" s="41">
        <v>2948282.0</v>
      </c>
      <c r="B86" s="41" t="s">
        <v>918</v>
      </c>
      <c r="C86" s="41" t="s">
        <v>675</v>
      </c>
      <c r="D86" s="41"/>
      <c r="E86" s="41">
        <v>2547108.0</v>
      </c>
      <c r="F86" s="16" t="s">
        <v>177</v>
      </c>
      <c r="G86" s="16" t="s">
        <v>1364</v>
      </c>
      <c r="H86" s="16" t="s">
        <v>1365</v>
      </c>
      <c r="I86" s="41" t="s">
        <v>723</v>
      </c>
      <c r="J86" s="41" t="s">
        <v>863</v>
      </c>
      <c r="K86" s="41" t="s">
        <v>1366</v>
      </c>
      <c r="L86" s="41" t="s">
        <v>1367</v>
      </c>
      <c r="M86" s="41">
        <v>202.0</v>
      </c>
      <c r="N86" s="41" t="s">
        <v>171</v>
      </c>
      <c r="O86" s="41" t="s">
        <v>341</v>
      </c>
      <c r="P86" s="41" t="s">
        <v>358</v>
      </c>
      <c r="Q86" s="41">
        <v>0.0</v>
      </c>
      <c r="R86" s="41" t="s">
        <v>1368</v>
      </c>
      <c r="S86" s="41">
        <v>85.0</v>
      </c>
      <c r="T86" s="41" t="s">
        <v>752</v>
      </c>
      <c r="U86" s="41" t="s">
        <v>1369</v>
      </c>
      <c r="V86" s="41">
        <v>3.6401252E7</v>
      </c>
      <c r="W86" s="41" t="s">
        <v>823</v>
      </c>
      <c r="X86" s="41" t="s">
        <v>686</v>
      </c>
      <c r="Y86" s="41" t="s">
        <v>687</v>
      </c>
      <c r="Z86" s="41" t="s">
        <v>1370</v>
      </c>
      <c r="AA86" s="41" t="s">
        <v>687</v>
      </c>
      <c r="AB86" s="41" t="s">
        <v>1371</v>
      </c>
      <c r="AC86" s="41" t="s">
        <v>25</v>
      </c>
      <c r="AD86" s="41" t="s">
        <v>422</v>
      </c>
      <c r="AE86" s="41">
        <v>0.0</v>
      </c>
      <c r="AF86" s="41">
        <v>0.0</v>
      </c>
      <c r="AG86" s="41">
        <v>0.0</v>
      </c>
      <c r="AH86" s="41">
        <v>0.0</v>
      </c>
      <c r="AI86" s="41">
        <v>0.0</v>
      </c>
    </row>
    <row r="87" ht="12.75" customHeight="1">
      <c r="A87" s="41">
        <v>2948351.0</v>
      </c>
      <c r="B87" s="41" t="s">
        <v>1306</v>
      </c>
      <c r="C87" s="41" t="s">
        <v>690</v>
      </c>
      <c r="D87" s="41" t="s">
        <v>941</v>
      </c>
      <c r="E87" s="41">
        <v>2879943.0</v>
      </c>
      <c r="F87" s="16" t="s">
        <v>90</v>
      </c>
      <c r="G87" s="16" t="s">
        <v>1372</v>
      </c>
      <c r="H87" s="16" t="s">
        <v>1373</v>
      </c>
      <c r="I87" s="41" t="s">
        <v>723</v>
      </c>
      <c r="J87" s="41" t="s">
        <v>679</v>
      </c>
      <c r="K87" s="41" t="s">
        <v>1374</v>
      </c>
      <c r="L87" s="41"/>
      <c r="M87" s="41">
        <v>104.0</v>
      </c>
      <c r="N87" s="41" t="s">
        <v>88</v>
      </c>
      <c r="O87" s="41" t="s">
        <v>354</v>
      </c>
      <c r="P87" s="41" t="s">
        <v>448</v>
      </c>
      <c r="Q87" s="41">
        <v>0.0</v>
      </c>
      <c r="R87" s="41" t="s">
        <v>1375</v>
      </c>
      <c r="S87" s="41">
        <v>873.0</v>
      </c>
      <c r="T87" s="41"/>
      <c r="U87" s="41" t="s">
        <v>1376</v>
      </c>
      <c r="V87" s="41">
        <v>3.29E7</v>
      </c>
      <c r="W87" s="41" t="s">
        <v>1377</v>
      </c>
      <c r="X87" s="41" t="s">
        <v>686</v>
      </c>
      <c r="Y87" s="41" t="s">
        <v>687</v>
      </c>
      <c r="Z87" s="41" t="s">
        <v>1378</v>
      </c>
      <c r="AA87" s="41" t="s">
        <v>687</v>
      </c>
      <c r="AB87" s="41" t="s">
        <v>1379</v>
      </c>
      <c r="AC87" s="41" t="s">
        <v>25</v>
      </c>
      <c r="AD87" s="41" t="s">
        <v>487</v>
      </c>
      <c r="AE87" s="41">
        <v>0.0</v>
      </c>
      <c r="AF87" s="41">
        <v>0.0</v>
      </c>
      <c r="AG87" s="41">
        <v>0.0</v>
      </c>
      <c r="AH87" s="41">
        <v>0.0</v>
      </c>
      <c r="AI87" s="41">
        <v>0.0</v>
      </c>
    </row>
    <row r="88" ht="12.75" customHeight="1">
      <c r="A88" s="41">
        <v>2948399.0</v>
      </c>
      <c r="B88" s="41" t="s">
        <v>1306</v>
      </c>
      <c r="C88" s="41" t="s">
        <v>690</v>
      </c>
      <c r="D88" s="41" t="s">
        <v>1306</v>
      </c>
      <c r="E88" s="41">
        <v>2896756.0</v>
      </c>
      <c r="F88" s="16" t="s">
        <v>140</v>
      </c>
      <c r="G88" s="16" t="s">
        <v>1380</v>
      </c>
      <c r="H88" s="16" t="s">
        <v>1381</v>
      </c>
      <c r="I88" s="41" t="s">
        <v>723</v>
      </c>
      <c r="J88" s="41" t="s">
        <v>679</v>
      </c>
      <c r="K88" s="41" t="s">
        <v>1382</v>
      </c>
      <c r="L88" s="41" t="s">
        <v>358</v>
      </c>
      <c r="M88" s="41">
        <v>102.0</v>
      </c>
      <c r="N88" s="41" t="s">
        <v>110</v>
      </c>
      <c r="O88" s="41" t="s">
        <v>351</v>
      </c>
      <c r="P88" s="41" t="s">
        <v>358</v>
      </c>
      <c r="Q88" s="41">
        <v>0.0</v>
      </c>
      <c r="R88" s="41" t="s">
        <v>1383</v>
      </c>
      <c r="S88" s="41">
        <v>622.0</v>
      </c>
      <c r="T88" s="41" t="s">
        <v>683</v>
      </c>
      <c r="U88" s="41" t="s">
        <v>976</v>
      </c>
      <c r="V88" s="41">
        <v>3.6417285E7</v>
      </c>
      <c r="W88" s="41" t="s">
        <v>628</v>
      </c>
      <c r="X88" s="41" t="s">
        <v>686</v>
      </c>
      <c r="Y88" s="41" t="s">
        <v>687</v>
      </c>
      <c r="Z88" s="41" t="s">
        <v>1384</v>
      </c>
      <c r="AA88" s="41" t="s">
        <v>687</v>
      </c>
      <c r="AB88" s="41" t="s">
        <v>1385</v>
      </c>
      <c r="AC88" s="41" t="s">
        <v>25</v>
      </c>
      <c r="AD88" s="41" t="s">
        <v>400</v>
      </c>
      <c r="AE88" s="41">
        <v>0.0</v>
      </c>
      <c r="AF88" s="41">
        <v>0.0</v>
      </c>
      <c r="AG88" s="41">
        <v>0.0</v>
      </c>
      <c r="AH88" s="41">
        <v>0.0</v>
      </c>
      <c r="AI88" s="41">
        <v>0.0</v>
      </c>
    </row>
    <row r="89" ht="12.75" customHeight="1">
      <c r="A89" s="41">
        <v>2948420.0</v>
      </c>
      <c r="B89" s="41" t="s">
        <v>1306</v>
      </c>
      <c r="C89" s="41" t="s">
        <v>675</v>
      </c>
      <c r="D89" s="41"/>
      <c r="E89" s="41">
        <v>2897048.0</v>
      </c>
      <c r="F89" s="16" t="s">
        <v>132</v>
      </c>
      <c r="G89" s="16" t="s">
        <v>1386</v>
      </c>
      <c r="H89" s="16" t="s">
        <v>1387</v>
      </c>
      <c r="I89" s="41" t="s">
        <v>723</v>
      </c>
      <c r="J89" s="41" t="s">
        <v>679</v>
      </c>
      <c r="K89" s="41" t="s">
        <v>1388</v>
      </c>
      <c r="L89" s="41" t="s">
        <v>358</v>
      </c>
      <c r="M89" s="41">
        <v>102.0</v>
      </c>
      <c r="N89" s="41" t="s">
        <v>110</v>
      </c>
      <c r="O89" s="41" t="s">
        <v>356</v>
      </c>
      <c r="P89" s="41" t="s">
        <v>358</v>
      </c>
      <c r="Q89" s="41">
        <v>0.0</v>
      </c>
      <c r="R89" s="41" t="s">
        <v>1389</v>
      </c>
      <c r="S89" s="41">
        <v>147.0</v>
      </c>
      <c r="T89" s="41"/>
      <c r="U89" s="41" t="s">
        <v>1390</v>
      </c>
      <c r="V89" s="41">
        <v>3.6414094E7</v>
      </c>
      <c r="W89" s="41" t="s">
        <v>628</v>
      </c>
      <c r="X89" s="41" t="s">
        <v>686</v>
      </c>
      <c r="Y89" s="41" t="s">
        <v>687</v>
      </c>
      <c r="Z89" s="41" t="s">
        <v>1391</v>
      </c>
      <c r="AA89" s="41" t="s">
        <v>687</v>
      </c>
      <c r="AB89" s="41" t="s">
        <v>1392</v>
      </c>
      <c r="AC89" s="41" t="s">
        <v>25</v>
      </c>
      <c r="AD89" s="41" t="s">
        <v>408</v>
      </c>
      <c r="AE89" s="41">
        <v>0.0</v>
      </c>
      <c r="AF89" s="41">
        <v>0.0</v>
      </c>
      <c r="AG89" s="41">
        <v>0.0</v>
      </c>
      <c r="AH89" s="41">
        <v>0.0</v>
      </c>
      <c r="AI89" s="41">
        <v>0.0</v>
      </c>
    </row>
    <row r="90" ht="12.75" customHeight="1">
      <c r="A90" s="41">
        <v>2948439.0</v>
      </c>
      <c r="B90" s="41" t="s">
        <v>1306</v>
      </c>
      <c r="C90" s="41" t="s">
        <v>675</v>
      </c>
      <c r="D90" s="41"/>
      <c r="E90" s="41">
        <v>2876776.0</v>
      </c>
      <c r="F90" s="16" t="s">
        <v>155</v>
      </c>
      <c r="G90" s="16" t="s">
        <v>1393</v>
      </c>
      <c r="H90" s="16" t="s">
        <v>1394</v>
      </c>
      <c r="I90" s="41" t="s">
        <v>678</v>
      </c>
      <c r="J90" s="41" t="s">
        <v>863</v>
      </c>
      <c r="K90" s="41" t="s">
        <v>1395</v>
      </c>
      <c r="L90" s="41" t="s">
        <v>856</v>
      </c>
      <c r="M90" s="41">
        <v>203.0</v>
      </c>
      <c r="N90" s="41" t="s">
        <v>156</v>
      </c>
      <c r="O90" s="41" t="s">
        <v>341</v>
      </c>
      <c r="P90" s="41" t="s">
        <v>500</v>
      </c>
      <c r="Q90" s="41">
        <v>0.0</v>
      </c>
      <c r="R90" s="41" t="s">
        <v>1396</v>
      </c>
      <c r="S90" s="41">
        <v>215.0</v>
      </c>
      <c r="T90" s="41" t="s">
        <v>752</v>
      </c>
      <c r="U90" s="41" t="s">
        <v>1015</v>
      </c>
      <c r="V90" s="41">
        <v>3.542E7</v>
      </c>
      <c r="W90" s="41" t="s">
        <v>685</v>
      </c>
      <c r="X90" s="41" t="s">
        <v>686</v>
      </c>
      <c r="Y90" s="41" t="s">
        <v>1397</v>
      </c>
      <c r="Z90" s="41" t="s">
        <v>1398</v>
      </c>
      <c r="AA90" s="41" t="s">
        <v>687</v>
      </c>
      <c r="AB90" s="41" t="s">
        <v>1399</v>
      </c>
      <c r="AC90" s="41" t="s">
        <v>25</v>
      </c>
      <c r="AD90" s="41" t="s">
        <v>499</v>
      </c>
      <c r="AE90" s="41">
        <v>0.0</v>
      </c>
      <c r="AF90" s="41">
        <v>0.0</v>
      </c>
      <c r="AG90" s="41">
        <v>0.0</v>
      </c>
      <c r="AH90" s="41">
        <v>0.0</v>
      </c>
      <c r="AI90" s="41">
        <v>0.0</v>
      </c>
    </row>
    <row r="91" ht="12.75" customHeight="1">
      <c r="A91" s="41">
        <v>2948464.0</v>
      </c>
      <c r="B91" s="41" t="s">
        <v>1306</v>
      </c>
      <c r="C91" s="41" t="s">
        <v>675</v>
      </c>
      <c r="D91" s="41"/>
      <c r="E91" s="41">
        <v>2570986.0</v>
      </c>
      <c r="F91" s="16" t="s">
        <v>263</v>
      </c>
      <c r="G91" s="16" t="s">
        <v>1400</v>
      </c>
      <c r="H91" s="16" t="s">
        <v>1401</v>
      </c>
      <c r="I91" s="41" t="s">
        <v>723</v>
      </c>
      <c r="J91" s="41" t="s">
        <v>679</v>
      </c>
      <c r="K91" s="41" t="s">
        <v>1402</v>
      </c>
      <c r="L91" s="41" t="s">
        <v>500</v>
      </c>
      <c r="M91" s="41">
        <v>204.0</v>
      </c>
      <c r="N91" s="41" t="s">
        <v>24</v>
      </c>
      <c r="O91" s="41" t="s">
        <v>351</v>
      </c>
      <c r="P91" s="41" t="s">
        <v>500</v>
      </c>
      <c r="Q91" s="41">
        <v>0.0</v>
      </c>
      <c r="R91" s="41" t="s">
        <v>1403</v>
      </c>
      <c r="S91" s="41">
        <v>219.0</v>
      </c>
      <c r="T91" s="41" t="s">
        <v>752</v>
      </c>
      <c r="U91" s="41" t="s">
        <v>1404</v>
      </c>
      <c r="V91" s="41">
        <v>3.54E7</v>
      </c>
      <c r="W91" s="41" t="s">
        <v>636</v>
      </c>
      <c r="X91" s="41" t="s">
        <v>686</v>
      </c>
      <c r="Y91" s="41" t="s">
        <v>687</v>
      </c>
      <c r="Z91" s="41" t="s">
        <v>1405</v>
      </c>
      <c r="AA91" s="41" t="s">
        <v>687</v>
      </c>
      <c r="AB91" s="41" t="s">
        <v>1406</v>
      </c>
      <c r="AC91" s="41" t="s">
        <v>25</v>
      </c>
      <c r="AD91" s="41" t="s">
        <v>559</v>
      </c>
      <c r="AE91" s="41">
        <v>0.0</v>
      </c>
      <c r="AF91" s="41">
        <v>0.0</v>
      </c>
      <c r="AG91" s="41">
        <v>0.0</v>
      </c>
      <c r="AH91" s="41">
        <v>0.0</v>
      </c>
      <c r="AI91" s="41">
        <v>0.0</v>
      </c>
    </row>
    <row r="92" ht="12.75" customHeight="1">
      <c r="A92" s="41">
        <v>2948493.0</v>
      </c>
      <c r="B92" s="41" t="s">
        <v>1306</v>
      </c>
      <c r="C92" s="41" t="s">
        <v>690</v>
      </c>
      <c r="D92" s="41" t="s">
        <v>1213</v>
      </c>
      <c r="E92" s="41">
        <v>2877303.0</v>
      </c>
      <c r="F92" s="16" t="s">
        <v>40</v>
      </c>
      <c r="G92" s="16" t="s">
        <v>1407</v>
      </c>
      <c r="H92" s="16" t="s">
        <v>1408</v>
      </c>
      <c r="I92" s="41" t="s">
        <v>723</v>
      </c>
      <c r="J92" s="41" t="s">
        <v>679</v>
      </c>
      <c r="K92" s="41" t="s">
        <v>1409</v>
      </c>
      <c r="L92" s="41" t="s">
        <v>695</v>
      </c>
      <c r="M92" s="41">
        <v>103.0</v>
      </c>
      <c r="N92" s="41" t="s">
        <v>32</v>
      </c>
      <c r="O92" s="41" t="s">
        <v>341</v>
      </c>
      <c r="P92" s="41" t="s">
        <v>448</v>
      </c>
      <c r="Q92" s="41">
        <v>0.0</v>
      </c>
      <c r="R92" s="41" t="s">
        <v>1410</v>
      </c>
      <c r="S92" s="41">
        <v>530.0</v>
      </c>
      <c r="T92" s="41"/>
      <c r="U92" s="41" t="s">
        <v>1411</v>
      </c>
      <c r="V92" s="41">
        <v>3.245E7</v>
      </c>
      <c r="W92" s="41" t="s">
        <v>1412</v>
      </c>
      <c r="X92" s="41" t="s">
        <v>686</v>
      </c>
      <c r="Y92" s="41" t="s">
        <v>687</v>
      </c>
      <c r="Z92" s="41" t="s">
        <v>1413</v>
      </c>
      <c r="AA92" s="41" t="s">
        <v>687</v>
      </c>
      <c r="AB92" s="41" t="s">
        <v>1414</v>
      </c>
      <c r="AC92" s="41" t="s">
        <v>25</v>
      </c>
      <c r="AD92" s="41" t="s">
        <v>452</v>
      </c>
      <c r="AE92" s="41">
        <v>0.0</v>
      </c>
      <c r="AF92" s="41">
        <v>0.0</v>
      </c>
      <c r="AG92" s="41">
        <v>0.0</v>
      </c>
      <c r="AH92" s="41">
        <v>0.0</v>
      </c>
      <c r="AI92" s="41">
        <v>0.0</v>
      </c>
    </row>
    <row r="93" ht="12.75" customHeight="1">
      <c r="A93" s="41">
        <v>2948519.0</v>
      </c>
      <c r="B93" s="41" t="s">
        <v>1306</v>
      </c>
      <c r="C93" s="41" t="s">
        <v>690</v>
      </c>
      <c r="D93" s="41" t="s">
        <v>779</v>
      </c>
      <c r="E93" s="41">
        <v>2913474.0</v>
      </c>
      <c r="F93" s="16" t="s">
        <v>312</v>
      </c>
      <c r="G93" s="16" t="s">
        <v>1415</v>
      </c>
      <c r="H93" s="16" t="s">
        <v>1416</v>
      </c>
      <c r="I93" s="41" t="s">
        <v>678</v>
      </c>
      <c r="J93" s="41" t="s">
        <v>679</v>
      </c>
      <c r="K93" s="41" t="s">
        <v>1417</v>
      </c>
      <c r="L93" s="41" t="s">
        <v>856</v>
      </c>
      <c r="M93" s="41">
        <v>203.0</v>
      </c>
      <c r="N93" s="41" t="s">
        <v>156</v>
      </c>
      <c r="O93" s="41" t="s">
        <v>351</v>
      </c>
      <c r="P93" s="41" t="s">
        <v>500</v>
      </c>
      <c r="Q93" s="41">
        <v>0.0</v>
      </c>
      <c r="R93" s="41" t="s">
        <v>1418</v>
      </c>
      <c r="S93" s="41">
        <v>151.0</v>
      </c>
      <c r="T93" s="41" t="s">
        <v>1419</v>
      </c>
      <c r="U93" s="41" t="s">
        <v>1015</v>
      </c>
      <c r="V93" s="41">
        <v>3.542E7</v>
      </c>
      <c r="W93" s="41" t="s">
        <v>685</v>
      </c>
      <c r="X93" s="41" t="s">
        <v>686</v>
      </c>
      <c r="Y93" s="41" t="s">
        <v>687</v>
      </c>
      <c r="Z93" s="41" t="s">
        <v>1420</v>
      </c>
      <c r="AA93" s="41" t="s">
        <v>687</v>
      </c>
      <c r="AB93" s="41" t="s">
        <v>1421</v>
      </c>
      <c r="AC93" s="41" t="s">
        <v>25</v>
      </c>
      <c r="AD93" s="41" t="s">
        <v>510</v>
      </c>
      <c r="AE93" s="41">
        <v>0.0</v>
      </c>
      <c r="AF93" s="41">
        <v>0.0</v>
      </c>
      <c r="AG93" s="41">
        <v>0.0</v>
      </c>
      <c r="AH93" s="41">
        <v>0.0</v>
      </c>
      <c r="AI93" s="41">
        <v>0.0</v>
      </c>
    </row>
    <row r="94" ht="12.75" customHeight="1">
      <c r="A94" s="41">
        <v>2948525.0</v>
      </c>
      <c r="B94" s="41" t="s">
        <v>1306</v>
      </c>
      <c r="C94" s="41" t="s">
        <v>690</v>
      </c>
      <c r="D94" s="41" t="s">
        <v>1422</v>
      </c>
      <c r="E94" s="41">
        <v>2879317.0</v>
      </c>
      <c r="F94" s="16" t="s">
        <v>83</v>
      </c>
      <c r="G94" s="16" t="s">
        <v>1423</v>
      </c>
      <c r="H94" s="16" t="s">
        <v>1424</v>
      </c>
      <c r="I94" s="41" t="s">
        <v>723</v>
      </c>
      <c r="J94" s="41" t="s">
        <v>679</v>
      </c>
      <c r="K94" s="41" t="s">
        <v>1425</v>
      </c>
      <c r="L94" s="41" t="s">
        <v>695</v>
      </c>
      <c r="M94" s="41">
        <v>105.0</v>
      </c>
      <c r="N94" s="41" t="s">
        <v>76</v>
      </c>
      <c r="O94" s="41" t="s">
        <v>341</v>
      </c>
      <c r="P94" s="41" t="s">
        <v>448</v>
      </c>
      <c r="Q94" s="41">
        <v>0.0</v>
      </c>
      <c r="R94" s="41" t="s">
        <v>1426</v>
      </c>
      <c r="S94" s="41">
        <v>85.0</v>
      </c>
      <c r="T94" s="41" t="s">
        <v>1427</v>
      </c>
      <c r="U94" s="41" t="s">
        <v>1428</v>
      </c>
      <c r="V94" s="41">
        <v>3.072057E7</v>
      </c>
      <c r="W94" s="41" t="s">
        <v>699</v>
      </c>
      <c r="X94" s="41" t="s">
        <v>686</v>
      </c>
      <c r="Y94" s="41" t="s">
        <v>687</v>
      </c>
      <c r="Z94" s="41" t="s">
        <v>1429</v>
      </c>
      <c r="AA94" s="41" t="s">
        <v>687</v>
      </c>
      <c r="AB94" s="41" t="s">
        <v>1430</v>
      </c>
      <c r="AC94" s="41" t="s">
        <v>25</v>
      </c>
      <c r="AD94" s="41" t="s">
        <v>377</v>
      </c>
      <c r="AE94" s="41">
        <v>0.0</v>
      </c>
      <c r="AF94" s="41">
        <v>0.0</v>
      </c>
      <c r="AG94" s="41">
        <v>0.0</v>
      </c>
      <c r="AH94" s="41">
        <v>0.0</v>
      </c>
      <c r="AI94" s="41">
        <v>0.0</v>
      </c>
    </row>
    <row r="95" ht="12.75" customHeight="1">
      <c r="A95" s="41">
        <v>2948565.0</v>
      </c>
      <c r="B95" s="41" t="s">
        <v>1306</v>
      </c>
      <c r="C95" s="41" t="s">
        <v>675</v>
      </c>
      <c r="D95" s="41"/>
      <c r="E95" s="41">
        <v>2820831.0</v>
      </c>
      <c r="F95" s="16" t="s">
        <v>239</v>
      </c>
      <c r="G95" s="16" t="s">
        <v>1431</v>
      </c>
      <c r="H95" s="16" t="s">
        <v>1432</v>
      </c>
      <c r="I95" s="41" t="s">
        <v>723</v>
      </c>
      <c r="J95" s="41" t="s">
        <v>679</v>
      </c>
      <c r="K95" s="41" t="s">
        <v>1433</v>
      </c>
      <c r="L95" s="41" t="s">
        <v>500</v>
      </c>
      <c r="M95" s="41">
        <v>204.0</v>
      </c>
      <c r="N95" s="41" t="s">
        <v>24</v>
      </c>
      <c r="O95" s="41" t="s">
        <v>351</v>
      </c>
      <c r="P95" s="41" t="s">
        <v>500</v>
      </c>
      <c r="Q95" s="41">
        <v>0.0</v>
      </c>
      <c r="R95" s="41" t="s">
        <v>1434</v>
      </c>
      <c r="S95" s="41">
        <v>176.0</v>
      </c>
      <c r="T95" s="41"/>
      <c r="U95" s="41" t="s">
        <v>1435</v>
      </c>
      <c r="V95" s="41">
        <v>3.54E7</v>
      </c>
      <c r="W95" s="41" t="s">
        <v>636</v>
      </c>
      <c r="X95" s="41" t="s">
        <v>686</v>
      </c>
      <c r="Y95" s="41" t="s">
        <v>687</v>
      </c>
      <c r="Z95" s="41" t="s">
        <v>1436</v>
      </c>
      <c r="AA95" s="41" t="s">
        <v>687</v>
      </c>
      <c r="AB95" s="41" t="s">
        <v>1437</v>
      </c>
      <c r="AC95" s="41" t="s">
        <v>25</v>
      </c>
      <c r="AD95" s="41" t="s">
        <v>581</v>
      </c>
      <c r="AE95" s="41">
        <v>0.0</v>
      </c>
      <c r="AF95" s="41">
        <v>0.0</v>
      </c>
      <c r="AG95" s="41">
        <v>0.0</v>
      </c>
      <c r="AH95" s="41">
        <v>0.0</v>
      </c>
      <c r="AI95" s="41">
        <v>0.0</v>
      </c>
    </row>
    <row r="96" ht="12.75" customHeight="1">
      <c r="A96" s="41">
        <v>2948575.0</v>
      </c>
      <c r="B96" s="41" t="s">
        <v>1306</v>
      </c>
      <c r="C96" s="41" t="s">
        <v>675</v>
      </c>
      <c r="D96" s="41"/>
      <c r="E96" s="41">
        <v>2915159.0</v>
      </c>
      <c r="F96" s="16" t="s">
        <v>301</v>
      </c>
      <c r="G96" s="16" t="s">
        <v>1438</v>
      </c>
      <c r="H96" s="16" t="s">
        <v>1439</v>
      </c>
      <c r="I96" s="41" t="s">
        <v>723</v>
      </c>
      <c r="J96" s="41" t="s">
        <v>679</v>
      </c>
      <c r="K96" s="41" t="s">
        <v>1440</v>
      </c>
      <c r="L96" s="41" t="s">
        <v>500</v>
      </c>
      <c r="M96" s="41">
        <v>204.0</v>
      </c>
      <c r="N96" s="41" t="s">
        <v>24</v>
      </c>
      <c r="O96" s="41" t="s">
        <v>351</v>
      </c>
      <c r="P96" s="41" t="s">
        <v>500</v>
      </c>
      <c r="Q96" s="41">
        <v>0.0</v>
      </c>
      <c r="R96" s="41" t="s">
        <v>1441</v>
      </c>
      <c r="S96" s="41">
        <v>139.0</v>
      </c>
      <c r="T96" s="41" t="s">
        <v>683</v>
      </c>
      <c r="U96" s="41" t="s">
        <v>1442</v>
      </c>
      <c r="V96" s="41">
        <v>3.54E7</v>
      </c>
      <c r="W96" s="41" t="s">
        <v>636</v>
      </c>
      <c r="X96" s="41" t="s">
        <v>686</v>
      </c>
      <c r="Y96" s="41" t="s">
        <v>687</v>
      </c>
      <c r="Z96" s="41" t="s">
        <v>1443</v>
      </c>
      <c r="AA96" s="41" t="s">
        <v>687</v>
      </c>
      <c r="AB96" s="41" t="s">
        <v>1444</v>
      </c>
      <c r="AC96" s="41" t="s">
        <v>25</v>
      </c>
      <c r="AD96" s="41" t="s">
        <v>568</v>
      </c>
      <c r="AE96" s="41">
        <v>0.0</v>
      </c>
      <c r="AF96" s="41">
        <v>0.0</v>
      </c>
      <c r="AG96" s="41">
        <v>0.0</v>
      </c>
      <c r="AH96" s="41">
        <v>0.0</v>
      </c>
      <c r="AI96" s="41">
        <v>0.0</v>
      </c>
    </row>
    <row r="97" ht="12.75" customHeight="1">
      <c r="A97" s="41">
        <v>2948593.0</v>
      </c>
      <c r="B97" s="41" t="s">
        <v>1306</v>
      </c>
      <c r="C97" s="41" t="s">
        <v>690</v>
      </c>
      <c r="D97" s="41" t="s">
        <v>1445</v>
      </c>
      <c r="E97" s="41">
        <v>2926670.0</v>
      </c>
      <c r="F97" s="16" t="s">
        <v>130</v>
      </c>
      <c r="G97" s="16" t="s">
        <v>1446</v>
      </c>
      <c r="H97" s="16" t="s">
        <v>1447</v>
      </c>
      <c r="I97" s="41" t="s">
        <v>678</v>
      </c>
      <c r="J97" s="41" t="s">
        <v>679</v>
      </c>
      <c r="K97" s="41" t="s">
        <v>1448</v>
      </c>
      <c r="L97" s="41" t="s">
        <v>1449</v>
      </c>
      <c r="M97" s="41">
        <v>102.0</v>
      </c>
      <c r="N97" s="41" t="s">
        <v>110</v>
      </c>
      <c r="O97" s="41" t="s">
        <v>370</v>
      </c>
      <c r="P97" s="41" t="s">
        <v>358</v>
      </c>
      <c r="Q97" s="41">
        <v>0.0</v>
      </c>
      <c r="R97" s="41" t="s">
        <v>1450</v>
      </c>
      <c r="S97" s="41">
        <v>99999.0</v>
      </c>
      <c r="T97" s="41" t="s">
        <v>1451</v>
      </c>
      <c r="U97" s="41" t="s">
        <v>840</v>
      </c>
      <c r="V97" s="41">
        <v>3.595E7</v>
      </c>
      <c r="W97" s="41" t="s">
        <v>1452</v>
      </c>
      <c r="X97" s="41" t="s">
        <v>686</v>
      </c>
      <c r="Y97" s="41" t="s">
        <v>1453</v>
      </c>
      <c r="Z97" s="41" t="s">
        <v>1453</v>
      </c>
      <c r="AA97" s="41" t="s">
        <v>687</v>
      </c>
      <c r="AB97" s="41" t="s">
        <v>1454</v>
      </c>
      <c r="AC97" s="41" t="s">
        <v>25</v>
      </c>
      <c r="AD97" s="41" t="s">
        <v>398</v>
      </c>
      <c r="AE97" s="41">
        <v>0.0</v>
      </c>
      <c r="AF97" s="41">
        <v>0.0</v>
      </c>
      <c r="AG97" s="41">
        <v>0.0</v>
      </c>
      <c r="AH97" s="41">
        <v>0.0</v>
      </c>
      <c r="AI97" s="41">
        <v>0.0</v>
      </c>
    </row>
    <row r="98" ht="12.75" customHeight="1">
      <c r="A98" s="41">
        <v>2948609.0</v>
      </c>
      <c r="B98" s="41" t="s">
        <v>1306</v>
      </c>
      <c r="C98" s="41" t="s">
        <v>675</v>
      </c>
      <c r="D98" s="41"/>
      <c r="E98" s="41">
        <v>1508395.0</v>
      </c>
      <c r="F98" s="16" t="s">
        <v>302</v>
      </c>
      <c r="G98" s="16" t="s">
        <v>1455</v>
      </c>
      <c r="H98" s="16" t="s">
        <v>1456</v>
      </c>
      <c r="I98" s="41" t="s">
        <v>723</v>
      </c>
      <c r="J98" s="41" t="s">
        <v>679</v>
      </c>
      <c r="K98" s="41" t="s">
        <v>1457</v>
      </c>
      <c r="L98" s="41" t="s">
        <v>695</v>
      </c>
      <c r="M98" s="41">
        <v>201.0</v>
      </c>
      <c r="N98" s="41" t="s">
        <v>145</v>
      </c>
      <c r="O98" s="41" t="s">
        <v>354</v>
      </c>
      <c r="P98" s="41" t="s">
        <v>343</v>
      </c>
      <c r="Q98" s="41">
        <v>0.0</v>
      </c>
      <c r="R98" s="41" t="s">
        <v>1458</v>
      </c>
      <c r="S98" s="41">
        <v>129.0</v>
      </c>
      <c r="T98" s="41"/>
      <c r="U98" s="41" t="s">
        <v>1459</v>
      </c>
      <c r="V98" s="41">
        <v>3.156502E7</v>
      </c>
      <c r="W98" s="41" t="s">
        <v>699</v>
      </c>
      <c r="X98" s="41" t="s">
        <v>686</v>
      </c>
      <c r="Y98" s="41" t="s">
        <v>1460</v>
      </c>
      <c r="Z98" s="41" t="s">
        <v>687</v>
      </c>
      <c r="AA98" s="41" t="s">
        <v>687</v>
      </c>
      <c r="AB98" s="41" t="s">
        <v>1461</v>
      </c>
      <c r="AC98" s="41" t="s">
        <v>25</v>
      </c>
      <c r="AD98" s="41" t="s">
        <v>353</v>
      </c>
      <c r="AE98" s="41">
        <v>0.0</v>
      </c>
      <c r="AF98" s="41">
        <v>0.0</v>
      </c>
      <c r="AG98" s="41">
        <v>0.0</v>
      </c>
      <c r="AH98" s="41">
        <v>0.0</v>
      </c>
      <c r="AI98" s="41">
        <v>0.0</v>
      </c>
    </row>
    <row r="99" ht="12.75" customHeight="1">
      <c r="A99" s="41">
        <v>2948614.0</v>
      </c>
      <c r="B99" s="41" t="s">
        <v>1306</v>
      </c>
      <c r="C99" s="41" t="s">
        <v>675</v>
      </c>
      <c r="D99" s="41"/>
      <c r="E99" s="41">
        <v>2909517.0</v>
      </c>
      <c r="F99" s="16" t="s">
        <v>50</v>
      </c>
      <c r="G99" s="16" t="s">
        <v>1462</v>
      </c>
      <c r="H99" s="16" t="s">
        <v>1463</v>
      </c>
      <c r="I99" s="41" t="s">
        <v>723</v>
      </c>
      <c r="J99" s="41" t="s">
        <v>679</v>
      </c>
      <c r="K99" s="41" t="s">
        <v>1464</v>
      </c>
      <c r="L99" s="41" t="s">
        <v>695</v>
      </c>
      <c r="M99" s="41">
        <v>103.0</v>
      </c>
      <c r="N99" s="41" t="s">
        <v>32</v>
      </c>
      <c r="O99" s="41" t="s">
        <v>341</v>
      </c>
      <c r="P99" s="41" t="s">
        <v>448</v>
      </c>
      <c r="Q99" s="41">
        <v>0.0</v>
      </c>
      <c r="R99" s="41">
        <v>3.156502E7</v>
      </c>
      <c r="S99" s="41">
        <v>129.0</v>
      </c>
      <c r="T99" s="41">
        <v>1.0</v>
      </c>
      <c r="U99" s="41" t="s">
        <v>1459</v>
      </c>
      <c r="V99" s="41">
        <v>3.156502E7</v>
      </c>
      <c r="W99" s="41" t="s">
        <v>699</v>
      </c>
      <c r="X99" s="41" t="s">
        <v>686</v>
      </c>
      <c r="Y99" s="41" t="s">
        <v>687</v>
      </c>
      <c r="Z99" s="41" t="s">
        <v>1465</v>
      </c>
      <c r="AA99" s="41" t="s">
        <v>687</v>
      </c>
      <c r="AB99" s="41" t="s">
        <v>1461</v>
      </c>
      <c r="AC99" s="41" t="s">
        <v>25</v>
      </c>
      <c r="AD99" s="41" t="s">
        <v>453</v>
      </c>
      <c r="AE99" s="41">
        <v>0.0</v>
      </c>
      <c r="AF99" s="41">
        <v>0.0</v>
      </c>
      <c r="AG99" s="41">
        <v>0.0</v>
      </c>
      <c r="AH99" s="41">
        <v>0.0</v>
      </c>
      <c r="AI99" s="41">
        <v>0.0</v>
      </c>
    </row>
    <row r="100" ht="12.75" customHeight="1">
      <c r="A100" s="41">
        <v>2948639.0</v>
      </c>
      <c r="B100" s="41" t="s">
        <v>1306</v>
      </c>
      <c r="C100" s="41" t="s">
        <v>675</v>
      </c>
      <c r="D100" s="41"/>
      <c r="E100" s="41">
        <v>2926698.0</v>
      </c>
      <c r="F100" s="16" t="s">
        <v>259</v>
      </c>
      <c r="G100" s="16" t="s">
        <v>1466</v>
      </c>
      <c r="H100" s="16" t="s">
        <v>1467</v>
      </c>
      <c r="I100" s="41" t="s">
        <v>723</v>
      </c>
      <c r="J100" s="41" t="s">
        <v>679</v>
      </c>
      <c r="K100" s="41" t="s">
        <v>1468</v>
      </c>
      <c r="L100" s="41" t="s">
        <v>500</v>
      </c>
      <c r="M100" s="41">
        <v>204.0</v>
      </c>
      <c r="N100" s="41" t="s">
        <v>24</v>
      </c>
      <c r="O100" s="41" t="s">
        <v>370</v>
      </c>
      <c r="P100" s="41" t="s">
        <v>500</v>
      </c>
      <c r="Q100" s="41">
        <v>0.0</v>
      </c>
      <c r="R100" s="41" t="s">
        <v>1469</v>
      </c>
      <c r="S100" s="41">
        <v>145.0</v>
      </c>
      <c r="T100" s="41" t="s">
        <v>683</v>
      </c>
      <c r="U100" s="41" t="s">
        <v>1470</v>
      </c>
      <c r="V100" s="41">
        <v>3.54E7</v>
      </c>
      <c r="W100" s="41" t="s">
        <v>636</v>
      </c>
      <c r="X100" s="41" t="s">
        <v>686</v>
      </c>
      <c r="Y100" s="41" t="s">
        <v>1471</v>
      </c>
      <c r="Z100" s="41" t="s">
        <v>1472</v>
      </c>
      <c r="AA100" s="41" t="s">
        <v>1472</v>
      </c>
      <c r="AB100" s="41" t="s">
        <v>1473</v>
      </c>
      <c r="AC100" s="41" t="s">
        <v>25</v>
      </c>
      <c r="AD100" s="41" t="s">
        <v>576</v>
      </c>
      <c r="AE100" s="41">
        <v>0.0</v>
      </c>
      <c r="AF100" s="41">
        <v>0.0</v>
      </c>
      <c r="AG100" s="41">
        <v>0.0</v>
      </c>
      <c r="AH100" s="41">
        <v>0.0</v>
      </c>
      <c r="AI100" s="41">
        <v>0.0</v>
      </c>
    </row>
    <row r="101" ht="12.75" customHeight="1">
      <c r="A101" s="41">
        <v>2948647.0</v>
      </c>
      <c r="B101" s="41" t="s">
        <v>1306</v>
      </c>
      <c r="C101" s="41" t="s">
        <v>690</v>
      </c>
      <c r="D101" s="41" t="s">
        <v>779</v>
      </c>
      <c r="E101" s="41">
        <v>2906338.0</v>
      </c>
      <c r="F101" s="16" t="s">
        <v>89</v>
      </c>
      <c r="G101" s="16" t="s">
        <v>1474</v>
      </c>
      <c r="H101" s="16" t="s">
        <v>1475</v>
      </c>
      <c r="I101" s="41" t="s">
        <v>723</v>
      </c>
      <c r="J101" s="41" t="s">
        <v>679</v>
      </c>
      <c r="K101" s="41" t="s">
        <v>1476</v>
      </c>
      <c r="L101" s="41"/>
      <c r="M101" s="41">
        <v>104.0</v>
      </c>
      <c r="N101" s="41" t="s">
        <v>88</v>
      </c>
      <c r="O101" s="41" t="s">
        <v>354</v>
      </c>
      <c r="P101" s="41" t="s">
        <v>448</v>
      </c>
      <c r="Q101" s="41">
        <v>0.0</v>
      </c>
      <c r="R101" s="41" t="s">
        <v>1477</v>
      </c>
      <c r="S101" s="41">
        <v>307.0</v>
      </c>
      <c r="T101" s="41" t="s">
        <v>683</v>
      </c>
      <c r="U101" s="41" t="s">
        <v>1478</v>
      </c>
      <c r="V101" s="41">
        <v>3.241031E7</v>
      </c>
      <c r="W101" s="41" t="s">
        <v>947</v>
      </c>
      <c r="X101" s="41" t="s">
        <v>686</v>
      </c>
      <c r="Y101" s="41" t="s">
        <v>687</v>
      </c>
      <c r="Z101" s="41" t="s">
        <v>1479</v>
      </c>
      <c r="AA101" s="41" t="s">
        <v>687</v>
      </c>
      <c r="AB101" s="41" t="s">
        <v>1480</v>
      </c>
      <c r="AC101" s="41" t="s">
        <v>25</v>
      </c>
      <c r="AD101" s="41" t="s">
        <v>463</v>
      </c>
      <c r="AE101" s="41">
        <v>0.0</v>
      </c>
      <c r="AF101" s="41">
        <v>0.0</v>
      </c>
      <c r="AG101" s="41">
        <v>0.0</v>
      </c>
      <c r="AH101" s="41">
        <v>0.0</v>
      </c>
      <c r="AI101" s="41">
        <v>0.0</v>
      </c>
    </row>
    <row r="102" ht="12.75" customHeight="1">
      <c r="A102" s="41">
        <v>2948648.0</v>
      </c>
      <c r="B102" s="41" t="s">
        <v>1306</v>
      </c>
      <c r="C102" s="41" t="s">
        <v>690</v>
      </c>
      <c r="D102" s="41" t="s">
        <v>720</v>
      </c>
      <c r="E102" s="41">
        <v>2899135.0</v>
      </c>
      <c r="F102" s="16" t="s">
        <v>186</v>
      </c>
      <c r="G102" s="16" t="s">
        <v>1481</v>
      </c>
      <c r="H102" s="16" t="s">
        <v>1482</v>
      </c>
      <c r="I102" s="41" t="s">
        <v>723</v>
      </c>
      <c r="J102" s="41" t="s">
        <v>679</v>
      </c>
      <c r="K102" s="41" t="s">
        <v>1483</v>
      </c>
      <c r="L102" s="41" t="s">
        <v>358</v>
      </c>
      <c r="M102" s="41">
        <v>202.0</v>
      </c>
      <c r="N102" s="41" t="s">
        <v>171</v>
      </c>
      <c r="O102" s="41" t="s">
        <v>354</v>
      </c>
      <c r="P102" s="41" t="s">
        <v>358</v>
      </c>
      <c r="Q102" s="41">
        <v>0.0</v>
      </c>
      <c r="R102" s="41" t="s">
        <v>1484</v>
      </c>
      <c r="S102" s="41">
        <v>169.0</v>
      </c>
      <c r="T102" s="41"/>
      <c r="U102" s="41" t="s">
        <v>938</v>
      </c>
      <c r="V102" s="41">
        <v>3.6412036E7</v>
      </c>
      <c r="W102" s="41" t="s">
        <v>628</v>
      </c>
      <c r="X102" s="41" t="s">
        <v>686</v>
      </c>
      <c r="Y102" s="41" t="s">
        <v>687</v>
      </c>
      <c r="Z102" s="41" t="s">
        <v>1485</v>
      </c>
      <c r="AA102" s="41" t="s">
        <v>687</v>
      </c>
      <c r="AB102" s="41" t="s">
        <v>1486</v>
      </c>
      <c r="AC102" s="41" t="s">
        <v>25</v>
      </c>
      <c r="AD102" s="41" t="s">
        <v>439</v>
      </c>
      <c r="AE102" s="41">
        <v>0.0</v>
      </c>
      <c r="AF102" s="41">
        <v>0.0</v>
      </c>
      <c r="AG102" s="41">
        <v>0.0</v>
      </c>
      <c r="AH102" s="41">
        <v>0.0</v>
      </c>
      <c r="AI102" s="41">
        <v>0.0</v>
      </c>
    </row>
    <row r="103" ht="12.75" customHeight="1">
      <c r="A103" s="41">
        <v>2948651.0</v>
      </c>
      <c r="B103" s="41" t="s">
        <v>1306</v>
      </c>
      <c r="C103" s="41" t="s">
        <v>675</v>
      </c>
      <c r="D103" s="41"/>
      <c r="E103" s="41">
        <v>2926988.0</v>
      </c>
      <c r="F103" s="16" t="s">
        <v>204</v>
      </c>
      <c r="G103" s="16" t="s">
        <v>1487</v>
      </c>
      <c r="H103" s="16" t="s">
        <v>1488</v>
      </c>
      <c r="I103" s="41" t="s">
        <v>723</v>
      </c>
      <c r="J103" s="41" t="s">
        <v>679</v>
      </c>
      <c r="K103" s="41" t="s">
        <v>1489</v>
      </c>
      <c r="L103" s="41" t="s">
        <v>1490</v>
      </c>
      <c r="M103" s="41">
        <v>204.0</v>
      </c>
      <c r="N103" s="41" t="s">
        <v>24</v>
      </c>
      <c r="O103" s="41" t="s">
        <v>341</v>
      </c>
      <c r="P103" s="41" t="s">
        <v>500</v>
      </c>
      <c r="Q103" s="41">
        <v>0.0</v>
      </c>
      <c r="R103" s="41" t="s">
        <v>1491</v>
      </c>
      <c r="S103" s="41">
        <v>115.0</v>
      </c>
      <c r="T103" s="41"/>
      <c r="U103" s="41" t="s">
        <v>761</v>
      </c>
      <c r="V103" s="41">
        <v>2.928E7</v>
      </c>
      <c r="W103" s="41" t="s">
        <v>1492</v>
      </c>
      <c r="X103" s="41" t="s">
        <v>1493</v>
      </c>
      <c r="Y103" s="41" t="s">
        <v>687</v>
      </c>
      <c r="Z103" s="41" t="s">
        <v>1494</v>
      </c>
      <c r="AA103" s="41" t="s">
        <v>687</v>
      </c>
      <c r="AB103" s="41" t="s">
        <v>1495</v>
      </c>
      <c r="AC103" s="41" t="s">
        <v>25</v>
      </c>
      <c r="AD103" s="41" t="s">
        <v>520</v>
      </c>
      <c r="AE103" s="41">
        <v>0.0</v>
      </c>
      <c r="AF103" s="41">
        <v>0.0</v>
      </c>
      <c r="AG103" s="41">
        <v>0.0</v>
      </c>
      <c r="AH103" s="41">
        <v>0.0</v>
      </c>
      <c r="AI103" s="41">
        <v>0.0</v>
      </c>
    </row>
    <row r="104" ht="12.75" customHeight="1">
      <c r="A104" s="41">
        <v>2948704.0</v>
      </c>
      <c r="B104" s="41" t="s">
        <v>1306</v>
      </c>
      <c r="C104" s="41" t="s">
        <v>675</v>
      </c>
      <c r="D104" s="41"/>
      <c r="E104" s="41">
        <v>2876463.0</v>
      </c>
      <c r="F104" s="16" t="s">
        <v>252</v>
      </c>
      <c r="G104" s="16" t="s">
        <v>1496</v>
      </c>
      <c r="H104" s="16" t="s">
        <v>1497</v>
      </c>
      <c r="I104" s="41" t="s">
        <v>723</v>
      </c>
      <c r="J104" s="41" t="s">
        <v>679</v>
      </c>
      <c r="K104" s="41" t="s">
        <v>1498</v>
      </c>
      <c r="L104" s="41" t="s">
        <v>1499</v>
      </c>
      <c r="M104" s="41">
        <v>204.0</v>
      </c>
      <c r="N104" s="41" t="s">
        <v>24</v>
      </c>
      <c r="O104" s="41" t="s">
        <v>354</v>
      </c>
      <c r="P104" s="41" t="s">
        <v>500</v>
      </c>
      <c r="Q104" s="41">
        <v>0.0</v>
      </c>
      <c r="R104" s="41" t="s">
        <v>1500</v>
      </c>
      <c r="S104" s="41">
        <v>44.0</v>
      </c>
      <c r="T104" s="41"/>
      <c r="U104" s="41" t="s">
        <v>1501</v>
      </c>
      <c r="V104" s="41">
        <v>3.7262E7</v>
      </c>
      <c r="W104" s="41" t="s">
        <v>1502</v>
      </c>
      <c r="X104" s="41" t="s">
        <v>686</v>
      </c>
      <c r="Y104" s="41" t="s">
        <v>687</v>
      </c>
      <c r="Z104" s="41" t="s">
        <v>1503</v>
      </c>
      <c r="AA104" s="41" t="s">
        <v>687</v>
      </c>
      <c r="AB104" s="41" t="s">
        <v>1504</v>
      </c>
      <c r="AC104" s="41" t="s">
        <v>25</v>
      </c>
      <c r="AD104" s="41" t="s">
        <v>553</v>
      </c>
      <c r="AE104" s="41">
        <v>0.0</v>
      </c>
      <c r="AF104" s="41">
        <v>0.0</v>
      </c>
      <c r="AG104" s="41">
        <v>0.0</v>
      </c>
      <c r="AH104" s="41">
        <v>0.0</v>
      </c>
      <c r="AI104" s="41">
        <v>0.0</v>
      </c>
    </row>
    <row r="105" ht="12.75" customHeight="1">
      <c r="A105" s="41">
        <v>2948728.0</v>
      </c>
      <c r="B105" s="41" t="s">
        <v>1306</v>
      </c>
      <c r="C105" s="41" t="s">
        <v>675</v>
      </c>
      <c r="D105" s="41"/>
      <c r="E105" s="41">
        <v>2927315.0</v>
      </c>
      <c r="F105" s="16" t="s">
        <v>303</v>
      </c>
      <c r="G105" s="16" t="s">
        <v>1505</v>
      </c>
      <c r="H105" s="16" t="s">
        <v>1506</v>
      </c>
      <c r="I105" s="41" t="s">
        <v>723</v>
      </c>
      <c r="J105" s="41" t="s">
        <v>679</v>
      </c>
      <c r="K105" s="41" t="s">
        <v>1507</v>
      </c>
      <c r="L105" s="41" t="s">
        <v>856</v>
      </c>
      <c r="M105" s="41">
        <v>204.0</v>
      </c>
      <c r="N105" s="41" t="s">
        <v>24</v>
      </c>
      <c r="O105" s="41" t="s">
        <v>351</v>
      </c>
      <c r="P105" s="41" t="s">
        <v>500</v>
      </c>
      <c r="Q105" s="41">
        <v>0.0</v>
      </c>
      <c r="R105" s="41" t="s">
        <v>1508</v>
      </c>
      <c r="S105" s="41">
        <v>120.0</v>
      </c>
      <c r="T105" s="41"/>
      <c r="U105" s="41" t="s">
        <v>1509</v>
      </c>
      <c r="V105" s="41">
        <v>3.542E7</v>
      </c>
      <c r="W105" s="41" t="s">
        <v>685</v>
      </c>
      <c r="X105" s="41" t="s">
        <v>686</v>
      </c>
      <c r="Y105" s="41" t="s">
        <v>687</v>
      </c>
      <c r="Z105" s="41" t="s">
        <v>1510</v>
      </c>
      <c r="AA105" s="41" t="s">
        <v>687</v>
      </c>
      <c r="AB105" s="41" t="s">
        <v>1511</v>
      </c>
      <c r="AC105" s="41" t="s">
        <v>25</v>
      </c>
      <c r="AD105" s="41" t="s">
        <v>344</v>
      </c>
      <c r="AE105" s="41">
        <v>0.0</v>
      </c>
      <c r="AF105" s="41">
        <v>0.0</v>
      </c>
      <c r="AG105" s="41">
        <v>0.0</v>
      </c>
      <c r="AH105" s="41">
        <v>0.0</v>
      </c>
      <c r="AI105" s="41">
        <v>0.0</v>
      </c>
    </row>
    <row r="106" ht="12.75" customHeight="1">
      <c r="A106" s="41">
        <v>2948808.0</v>
      </c>
      <c r="B106" s="41" t="s">
        <v>1422</v>
      </c>
      <c r="C106" s="41" t="s">
        <v>690</v>
      </c>
      <c r="D106" s="41" t="s">
        <v>1512</v>
      </c>
      <c r="E106" s="41">
        <v>2575523.0</v>
      </c>
      <c r="F106" s="16" t="s">
        <v>87</v>
      </c>
      <c r="G106" s="16" t="s">
        <v>1513</v>
      </c>
      <c r="H106" s="16" t="s">
        <v>1514</v>
      </c>
      <c r="I106" s="41" t="s">
        <v>723</v>
      </c>
      <c r="J106" s="41" t="s">
        <v>679</v>
      </c>
      <c r="K106" s="41" t="s">
        <v>1515</v>
      </c>
      <c r="L106" s="41" t="s">
        <v>1516</v>
      </c>
      <c r="M106" s="41">
        <v>104.0</v>
      </c>
      <c r="N106" s="41" t="s">
        <v>88</v>
      </c>
      <c r="O106" s="41" t="s">
        <v>341</v>
      </c>
      <c r="P106" s="41" t="s">
        <v>448</v>
      </c>
      <c r="Q106" s="41">
        <v>0.0</v>
      </c>
      <c r="R106" s="41" t="s">
        <v>1517</v>
      </c>
      <c r="S106" s="41">
        <v>4.0</v>
      </c>
      <c r="T106" s="41"/>
      <c r="U106" s="41" t="s">
        <v>1518</v>
      </c>
      <c r="V106" s="41">
        <v>3.2405254E7</v>
      </c>
      <c r="W106" s="41" t="s">
        <v>947</v>
      </c>
      <c r="X106" s="41" t="s">
        <v>686</v>
      </c>
      <c r="Y106" s="41" t="s">
        <v>687</v>
      </c>
      <c r="Z106" s="41" t="s">
        <v>1519</v>
      </c>
      <c r="AA106" s="41" t="s">
        <v>687</v>
      </c>
      <c r="AB106" s="41" t="s">
        <v>1520</v>
      </c>
      <c r="AC106" s="41" t="s">
        <v>25</v>
      </c>
      <c r="AD106" s="41" t="s">
        <v>469</v>
      </c>
      <c r="AE106" s="41">
        <v>0.0</v>
      </c>
      <c r="AF106" s="41">
        <v>0.0</v>
      </c>
      <c r="AG106" s="41">
        <v>0.0</v>
      </c>
      <c r="AH106" s="41">
        <v>0.0</v>
      </c>
      <c r="AI106" s="41">
        <v>0.0</v>
      </c>
    </row>
    <row r="107" ht="12.75" customHeight="1">
      <c r="A107" s="41">
        <v>2948819.0</v>
      </c>
      <c r="B107" s="41" t="s">
        <v>1422</v>
      </c>
      <c r="C107" s="41" t="s">
        <v>690</v>
      </c>
      <c r="D107" s="41" t="s">
        <v>1521</v>
      </c>
      <c r="E107" s="41">
        <v>2877458.0</v>
      </c>
      <c r="F107" s="16" t="s">
        <v>129</v>
      </c>
      <c r="G107" s="16" t="s">
        <v>1522</v>
      </c>
      <c r="H107" s="16" t="s">
        <v>1523</v>
      </c>
      <c r="I107" s="41" t="s">
        <v>678</v>
      </c>
      <c r="J107" s="41" t="s">
        <v>679</v>
      </c>
      <c r="K107" s="41" t="s">
        <v>1524</v>
      </c>
      <c r="L107" s="41" t="s">
        <v>358</v>
      </c>
      <c r="M107" s="41">
        <v>102.0</v>
      </c>
      <c r="N107" s="41" t="s">
        <v>110</v>
      </c>
      <c r="O107" s="41" t="s">
        <v>370</v>
      </c>
      <c r="P107" s="41" t="s">
        <v>358</v>
      </c>
      <c r="Q107" s="41">
        <v>0.0</v>
      </c>
      <c r="R107" s="41" t="s">
        <v>1525</v>
      </c>
      <c r="S107" s="41">
        <v>359.0</v>
      </c>
      <c r="T107" s="41" t="s">
        <v>683</v>
      </c>
      <c r="U107" s="41" t="s">
        <v>707</v>
      </c>
      <c r="V107" s="41">
        <v>3.6414446E7</v>
      </c>
      <c r="W107" s="41" t="s">
        <v>628</v>
      </c>
      <c r="X107" s="41" t="s">
        <v>686</v>
      </c>
      <c r="Y107" s="41" t="s">
        <v>1526</v>
      </c>
      <c r="Z107" s="41" t="s">
        <v>1527</v>
      </c>
      <c r="AA107" s="41" t="s">
        <v>687</v>
      </c>
      <c r="AB107" s="41" t="s">
        <v>1528</v>
      </c>
      <c r="AC107" s="41" t="s">
        <v>25</v>
      </c>
      <c r="AD107" s="41" t="s">
        <v>396</v>
      </c>
      <c r="AE107" s="41">
        <v>0.0</v>
      </c>
      <c r="AF107" s="41">
        <v>0.0</v>
      </c>
      <c r="AG107" s="41">
        <v>0.0</v>
      </c>
      <c r="AH107" s="41">
        <v>0.0</v>
      </c>
      <c r="AI107" s="41">
        <v>0.0</v>
      </c>
    </row>
    <row r="108" ht="12.75" customHeight="1">
      <c r="A108" s="41">
        <v>2948888.0</v>
      </c>
      <c r="B108" s="41" t="s">
        <v>1422</v>
      </c>
      <c r="C108" s="41" t="s">
        <v>690</v>
      </c>
      <c r="D108" s="41" t="s">
        <v>1445</v>
      </c>
      <c r="E108" s="41">
        <v>2926919.0</v>
      </c>
      <c r="F108" s="16" t="s">
        <v>141</v>
      </c>
      <c r="G108" s="16" t="s">
        <v>1529</v>
      </c>
      <c r="H108" s="16" t="s">
        <v>1530</v>
      </c>
      <c r="I108" s="41" t="s">
        <v>678</v>
      </c>
      <c r="J108" s="41" t="s">
        <v>679</v>
      </c>
      <c r="K108" s="41" t="s">
        <v>1531</v>
      </c>
      <c r="L108" s="41" t="s">
        <v>358</v>
      </c>
      <c r="M108" s="41">
        <v>102.0</v>
      </c>
      <c r="N108" s="41" t="s">
        <v>110</v>
      </c>
      <c r="O108" s="41" t="s">
        <v>351</v>
      </c>
      <c r="P108" s="41" t="s">
        <v>358</v>
      </c>
      <c r="Q108" s="41">
        <v>0.0</v>
      </c>
      <c r="R108" s="41" t="s">
        <v>1532</v>
      </c>
      <c r="S108" s="41">
        <v>148.0</v>
      </c>
      <c r="T108" s="41" t="s">
        <v>683</v>
      </c>
      <c r="U108" s="41" t="s">
        <v>1533</v>
      </c>
      <c r="V108" s="41">
        <v>3.641439E7</v>
      </c>
      <c r="W108" s="41" t="s">
        <v>628</v>
      </c>
      <c r="X108" s="41" t="s">
        <v>686</v>
      </c>
      <c r="Y108" s="41" t="s">
        <v>687</v>
      </c>
      <c r="Z108" s="41" t="s">
        <v>1534</v>
      </c>
      <c r="AA108" s="41" t="s">
        <v>687</v>
      </c>
      <c r="AB108" s="41" t="s">
        <v>1535</v>
      </c>
      <c r="AC108" s="41" t="s">
        <v>25</v>
      </c>
      <c r="AD108" s="41" t="s">
        <v>402</v>
      </c>
      <c r="AE108" s="41">
        <v>0.0</v>
      </c>
      <c r="AF108" s="41">
        <v>0.0</v>
      </c>
      <c r="AG108" s="41">
        <v>0.0</v>
      </c>
      <c r="AH108" s="41">
        <v>0.0</v>
      </c>
      <c r="AI108" s="41">
        <v>0.0</v>
      </c>
    </row>
    <row r="109" ht="12.75" customHeight="1">
      <c r="A109" s="41">
        <v>2948894.0</v>
      </c>
      <c r="B109" s="41" t="s">
        <v>1422</v>
      </c>
      <c r="C109" s="41" t="s">
        <v>690</v>
      </c>
      <c r="D109" s="41" t="s">
        <v>1422</v>
      </c>
      <c r="E109" s="41">
        <v>2926890.0</v>
      </c>
      <c r="F109" s="16" t="s">
        <v>127</v>
      </c>
      <c r="G109" s="16" t="s">
        <v>1536</v>
      </c>
      <c r="H109" s="16" t="s">
        <v>1537</v>
      </c>
      <c r="I109" s="41" t="s">
        <v>723</v>
      </c>
      <c r="J109" s="41" t="s">
        <v>679</v>
      </c>
      <c r="K109" s="41" t="s">
        <v>1538</v>
      </c>
      <c r="L109" s="41"/>
      <c r="M109" s="41">
        <v>102.0</v>
      </c>
      <c r="N109" s="41" t="s">
        <v>110</v>
      </c>
      <c r="O109" s="41" t="s">
        <v>370</v>
      </c>
      <c r="P109" s="41" t="s">
        <v>358</v>
      </c>
      <c r="Q109" s="41">
        <v>0.0</v>
      </c>
      <c r="R109" s="41" t="s">
        <v>1539</v>
      </c>
      <c r="S109" s="41">
        <v>23.0</v>
      </c>
      <c r="T109" s="41"/>
      <c r="U109" s="41" t="s">
        <v>1319</v>
      </c>
      <c r="V109" s="41">
        <v>3.641607E7</v>
      </c>
      <c r="W109" s="41" t="s">
        <v>628</v>
      </c>
      <c r="X109" s="41" t="s">
        <v>686</v>
      </c>
      <c r="Y109" s="41" t="s">
        <v>687</v>
      </c>
      <c r="Z109" s="41" t="s">
        <v>1540</v>
      </c>
      <c r="AA109" s="41" t="s">
        <v>687</v>
      </c>
      <c r="AB109" s="41" t="s">
        <v>1541</v>
      </c>
      <c r="AC109" s="41" t="s">
        <v>25</v>
      </c>
      <c r="AD109" s="41" t="s">
        <v>391</v>
      </c>
      <c r="AE109" s="41">
        <v>0.0</v>
      </c>
      <c r="AF109" s="41">
        <v>0.0</v>
      </c>
      <c r="AG109" s="41">
        <v>0.0</v>
      </c>
      <c r="AH109" s="41">
        <v>0.0</v>
      </c>
      <c r="AI109" s="41">
        <v>0.0</v>
      </c>
    </row>
    <row r="110" ht="12.75" customHeight="1">
      <c r="A110" s="41">
        <v>2948909.0</v>
      </c>
      <c r="B110" s="41" t="s">
        <v>1422</v>
      </c>
      <c r="C110" s="41" t="s">
        <v>690</v>
      </c>
      <c r="D110" s="41" t="s">
        <v>720</v>
      </c>
      <c r="E110" s="41">
        <v>2548314.0</v>
      </c>
      <c r="F110" s="16" t="s">
        <v>304</v>
      </c>
      <c r="G110" s="16" t="s">
        <v>1542</v>
      </c>
      <c r="H110" s="16" t="s">
        <v>1543</v>
      </c>
      <c r="I110" s="41" t="s">
        <v>678</v>
      </c>
      <c r="J110" s="41" t="s">
        <v>679</v>
      </c>
      <c r="K110" s="41" t="s">
        <v>1544</v>
      </c>
      <c r="L110" s="41" t="s">
        <v>500</v>
      </c>
      <c r="M110" s="41">
        <v>204.0</v>
      </c>
      <c r="N110" s="41" t="s">
        <v>24</v>
      </c>
      <c r="O110" s="41" t="s">
        <v>356</v>
      </c>
      <c r="P110" s="41" t="s">
        <v>500</v>
      </c>
      <c r="Q110" s="41">
        <v>0.0</v>
      </c>
      <c r="R110" s="41" t="s">
        <v>1545</v>
      </c>
      <c r="S110" s="41">
        <v>330.0</v>
      </c>
      <c r="T110" s="41"/>
      <c r="U110" s="41" t="s">
        <v>1546</v>
      </c>
      <c r="V110" s="41">
        <v>3.54E7</v>
      </c>
      <c r="W110" s="41" t="s">
        <v>636</v>
      </c>
      <c r="X110" s="41" t="s">
        <v>686</v>
      </c>
      <c r="Y110" s="41" t="s">
        <v>687</v>
      </c>
      <c r="Z110" s="41" t="s">
        <v>1547</v>
      </c>
      <c r="AA110" s="41" t="s">
        <v>687</v>
      </c>
      <c r="AB110" s="41" t="s">
        <v>1548</v>
      </c>
      <c r="AC110" s="41" t="s">
        <v>25</v>
      </c>
      <c r="AD110" s="41" t="s">
        <v>587</v>
      </c>
      <c r="AE110" s="41">
        <v>0.0</v>
      </c>
      <c r="AF110" s="41">
        <v>0.0</v>
      </c>
      <c r="AG110" s="41">
        <v>0.0</v>
      </c>
      <c r="AH110" s="41">
        <v>0.0</v>
      </c>
      <c r="AI110" s="41">
        <v>0.0</v>
      </c>
    </row>
    <row r="111" ht="12.75" customHeight="1">
      <c r="A111" s="41">
        <v>2948919.0</v>
      </c>
      <c r="B111" s="41" t="s">
        <v>1422</v>
      </c>
      <c r="C111" s="41" t="s">
        <v>690</v>
      </c>
      <c r="D111" s="41" t="s">
        <v>910</v>
      </c>
      <c r="E111" s="41">
        <v>2540498.0</v>
      </c>
      <c r="F111" s="16" t="s">
        <v>192</v>
      </c>
      <c r="G111" s="16" t="s">
        <v>1549</v>
      </c>
      <c r="H111" s="16" t="s">
        <v>1550</v>
      </c>
      <c r="I111" s="41" t="s">
        <v>678</v>
      </c>
      <c r="J111" s="41" t="s">
        <v>863</v>
      </c>
      <c r="K111" s="41" t="s">
        <v>1551</v>
      </c>
      <c r="L111" s="41" t="s">
        <v>820</v>
      </c>
      <c r="M111" s="41">
        <v>202.0</v>
      </c>
      <c r="N111" s="41" t="s">
        <v>171</v>
      </c>
      <c r="O111" s="41" t="s">
        <v>341</v>
      </c>
      <c r="P111" s="41" t="s">
        <v>358</v>
      </c>
      <c r="Q111" s="41">
        <v>0.0</v>
      </c>
      <c r="R111" s="41" t="s">
        <v>1552</v>
      </c>
      <c r="S111" s="41">
        <v>81.0</v>
      </c>
      <c r="T111" s="41"/>
      <c r="U111" s="41" t="s">
        <v>1553</v>
      </c>
      <c r="V111" s="41">
        <v>3.6401322E7</v>
      </c>
      <c r="W111" s="41" t="s">
        <v>823</v>
      </c>
      <c r="X111" s="41" t="s">
        <v>686</v>
      </c>
      <c r="Y111" s="41" t="s">
        <v>1554</v>
      </c>
      <c r="Z111" s="41" t="s">
        <v>1555</v>
      </c>
      <c r="AA111" s="41" t="s">
        <v>687</v>
      </c>
      <c r="AB111" s="41" t="s">
        <v>1556</v>
      </c>
      <c r="AC111" s="41" t="s">
        <v>25</v>
      </c>
      <c r="AD111" s="41" t="s">
        <v>423</v>
      </c>
      <c r="AE111" s="41">
        <v>0.0</v>
      </c>
      <c r="AF111" s="41">
        <v>0.0</v>
      </c>
      <c r="AG111" s="41">
        <v>0.0</v>
      </c>
      <c r="AH111" s="41">
        <v>0.0</v>
      </c>
      <c r="AI111" s="41">
        <v>0.0</v>
      </c>
    </row>
    <row r="112" ht="12.75" customHeight="1">
      <c r="A112" s="41">
        <v>2949101.0</v>
      </c>
      <c r="B112" s="41" t="s">
        <v>1557</v>
      </c>
      <c r="C112" s="41" t="s">
        <v>690</v>
      </c>
      <c r="D112" s="41" t="s">
        <v>1213</v>
      </c>
      <c r="E112" s="41">
        <v>2896991.0</v>
      </c>
      <c r="F112" s="16" t="s">
        <v>65</v>
      </c>
      <c r="G112" s="16" t="s">
        <v>1558</v>
      </c>
      <c r="H112" s="16" t="s">
        <v>1559</v>
      </c>
      <c r="I112" s="41" t="s">
        <v>723</v>
      </c>
      <c r="J112" s="41" t="s">
        <v>679</v>
      </c>
      <c r="K112" s="41" t="s">
        <v>1560</v>
      </c>
      <c r="L112" s="41" t="s">
        <v>714</v>
      </c>
      <c r="M112" s="41">
        <v>101.0</v>
      </c>
      <c r="N112" s="41" t="s">
        <v>56</v>
      </c>
      <c r="O112" s="41" t="s">
        <v>370</v>
      </c>
      <c r="P112" s="41" t="s">
        <v>358</v>
      </c>
      <c r="Q112" s="41">
        <v>0.0</v>
      </c>
      <c r="R112" s="41" t="s">
        <v>1561</v>
      </c>
      <c r="S112" s="41">
        <v>1025.0</v>
      </c>
      <c r="T112" s="41"/>
      <c r="U112" s="41" t="s">
        <v>761</v>
      </c>
      <c r="V112" s="41">
        <v>3.545E7</v>
      </c>
      <c r="W112" s="41" t="s">
        <v>717</v>
      </c>
      <c r="X112" s="41" t="s">
        <v>686</v>
      </c>
      <c r="Y112" s="41" t="s">
        <v>687</v>
      </c>
      <c r="Z112" s="41" t="s">
        <v>1562</v>
      </c>
      <c r="AA112" s="41" t="s">
        <v>687</v>
      </c>
      <c r="AB112" s="41" t="s">
        <v>1563</v>
      </c>
      <c r="AC112" s="41" t="s">
        <v>25</v>
      </c>
      <c r="AD112" s="41" t="s">
        <v>369</v>
      </c>
      <c r="AE112" s="41">
        <v>0.0</v>
      </c>
      <c r="AF112" s="41">
        <v>0.0</v>
      </c>
      <c r="AG112" s="41">
        <v>0.0</v>
      </c>
      <c r="AH112" s="41">
        <v>0.0</v>
      </c>
      <c r="AI112" s="41">
        <v>0.0</v>
      </c>
    </row>
    <row r="113" ht="12.75" customHeight="1">
      <c r="A113" s="41">
        <v>2949165.0</v>
      </c>
      <c r="B113" s="41" t="s">
        <v>1557</v>
      </c>
      <c r="C113" s="41" t="s">
        <v>690</v>
      </c>
      <c r="D113" s="41" t="s">
        <v>779</v>
      </c>
      <c r="E113" s="41">
        <v>2927724.0</v>
      </c>
      <c r="F113" s="16" t="s">
        <v>214</v>
      </c>
      <c r="G113" s="16" t="s">
        <v>1564</v>
      </c>
      <c r="H113" s="16" t="s">
        <v>1565</v>
      </c>
      <c r="I113" s="41" t="s">
        <v>723</v>
      </c>
      <c r="J113" s="41" t="s">
        <v>679</v>
      </c>
      <c r="K113" s="41" t="s">
        <v>1566</v>
      </c>
      <c r="L113" s="41" t="s">
        <v>856</v>
      </c>
      <c r="M113" s="41">
        <v>204.0</v>
      </c>
      <c r="N113" s="41" t="s">
        <v>24</v>
      </c>
      <c r="O113" s="41" t="s">
        <v>341</v>
      </c>
      <c r="P113" s="41" t="s">
        <v>500</v>
      </c>
      <c r="Q113" s="41">
        <v>0.0</v>
      </c>
      <c r="R113" s="41" t="s">
        <v>1567</v>
      </c>
      <c r="S113" s="41">
        <v>1.0</v>
      </c>
      <c r="T113" s="41" t="s">
        <v>1419</v>
      </c>
      <c r="U113" s="41" t="s">
        <v>1015</v>
      </c>
      <c r="V113" s="41">
        <v>3.542E7</v>
      </c>
      <c r="W113" s="41" t="s">
        <v>685</v>
      </c>
      <c r="X113" s="41" t="s">
        <v>686</v>
      </c>
      <c r="Y113" s="41" t="s">
        <v>687</v>
      </c>
      <c r="Z113" s="41" t="s">
        <v>1568</v>
      </c>
      <c r="AA113" s="41" t="s">
        <v>687</v>
      </c>
      <c r="AB113" s="41" t="s">
        <v>1569</v>
      </c>
      <c r="AC113" s="41" t="s">
        <v>25</v>
      </c>
      <c r="AD113" s="41" t="s">
        <v>612</v>
      </c>
      <c r="AE113" s="41">
        <v>0.0</v>
      </c>
      <c r="AF113" s="41">
        <v>0.0</v>
      </c>
      <c r="AG113" s="41">
        <v>0.0</v>
      </c>
      <c r="AH113" s="41">
        <v>0.0</v>
      </c>
      <c r="AI113" s="41">
        <v>0.0</v>
      </c>
    </row>
    <row r="114" ht="12.75" customHeight="1">
      <c r="A114" s="41">
        <v>2949172.0</v>
      </c>
      <c r="B114" s="41" t="s">
        <v>1557</v>
      </c>
      <c r="C114" s="41" t="s">
        <v>690</v>
      </c>
      <c r="D114" s="41" t="s">
        <v>779</v>
      </c>
      <c r="E114" s="41">
        <v>2876763.0</v>
      </c>
      <c r="F114" s="16" t="s">
        <v>236</v>
      </c>
      <c r="G114" s="16" t="s">
        <v>1570</v>
      </c>
      <c r="H114" s="16" t="s">
        <v>1571</v>
      </c>
      <c r="I114" s="41" t="s">
        <v>723</v>
      </c>
      <c r="J114" s="41" t="s">
        <v>679</v>
      </c>
      <c r="K114" s="41" t="s">
        <v>1572</v>
      </c>
      <c r="L114" s="41" t="s">
        <v>856</v>
      </c>
      <c r="M114" s="41">
        <v>204.0</v>
      </c>
      <c r="N114" s="41" t="s">
        <v>24</v>
      </c>
      <c r="O114" s="41" t="s">
        <v>341</v>
      </c>
      <c r="P114" s="41" t="s">
        <v>500</v>
      </c>
      <c r="Q114" s="41">
        <v>0.0</v>
      </c>
      <c r="R114" s="41" t="s">
        <v>1567</v>
      </c>
      <c r="S114" s="41">
        <v>1.0</v>
      </c>
      <c r="T114" s="41" t="s">
        <v>1573</v>
      </c>
      <c r="U114" s="41" t="s">
        <v>1574</v>
      </c>
      <c r="V114" s="41">
        <v>3.542E7</v>
      </c>
      <c r="W114" s="41" t="s">
        <v>685</v>
      </c>
      <c r="X114" s="41" t="s">
        <v>686</v>
      </c>
      <c r="Y114" s="41" t="s">
        <v>687</v>
      </c>
      <c r="Z114" s="41" t="s">
        <v>1575</v>
      </c>
      <c r="AA114" s="41" t="s">
        <v>687</v>
      </c>
      <c r="AB114" s="41" t="s">
        <v>1576</v>
      </c>
      <c r="AC114" s="41" t="s">
        <v>25</v>
      </c>
      <c r="AD114" s="41" t="s">
        <v>524</v>
      </c>
      <c r="AE114" s="41">
        <v>0.0</v>
      </c>
      <c r="AF114" s="41">
        <v>0.0</v>
      </c>
      <c r="AG114" s="41">
        <v>0.0</v>
      </c>
      <c r="AH114" s="41">
        <v>0.0</v>
      </c>
      <c r="AI114" s="41">
        <v>0.0</v>
      </c>
    </row>
    <row r="115" ht="12.75" customHeight="1">
      <c r="A115" s="41">
        <v>2949191.0</v>
      </c>
      <c r="B115" s="41" t="s">
        <v>1557</v>
      </c>
      <c r="C115" s="41" t="s">
        <v>690</v>
      </c>
      <c r="D115" s="41" t="s">
        <v>720</v>
      </c>
      <c r="E115" s="41">
        <v>2927229.0</v>
      </c>
      <c r="F115" s="16" t="s">
        <v>238</v>
      </c>
      <c r="G115" s="16" t="s">
        <v>1577</v>
      </c>
      <c r="H115" s="16" t="s">
        <v>1578</v>
      </c>
      <c r="I115" s="41" t="s">
        <v>678</v>
      </c>
      <c r="J115" s="41" t="s">
        <v>679</v>
      </c>
      <c r="K115" s="41" t="s">
        <v>1579</v>
      </c>
      <c r="L115" s="41" t="s">
        <v>856</v>
      </c>
      <c r="M115" s="41">
        <v>204.0</v>
      </c>
      <c r="N115" s="41" t="s">
        <v>24</v>
      </c>
      <c r="O115" s="41" t="s">
        <v>341</v>
      </c>
      <c r="P115" s="41" t="s">
        <v>500</v>
      </c>
      <c r="Q115" s="41">
        <v>0.0</v>
      </c>
      <c r="R115" s="41" t="s">
        <v>1580</v>
      </c>
      <c r="S115" s="41">
        <v>76.0</v>
      </c>
      <c r="T115" s="41"/>
      <c r="U115" s="41" t="s">
        <v>1581</v>
      </c>
      <c r="V115" s="41">
        <v>3.542E7</v>
      </c>
      <c r="W115" s="41" t="s">
        <v>685</v>
      </c>
      <c r="X115" s="41" t="s">
        <v>686</v>
      </c>
      <c r="Y115" s="41" t="s">
        <v>687</v>
      </c>
      <c r="Z115" s="41" t="s">
        <v>1582</v>
      </c>
      <c r="AA115" s="41" t="s">
        <v>687</v>
      </c>
      <c r="AB115" s="41" t="s">
        <v>1583</v>
      </c>
      <c r="AC115" s="41" t="s">
        <v>25</v>
      </c>
      <c r="AD115" s="41" t="s">
        <v>617</v>
      </c>
      <c r="AE115" s="41">
        <v>0.0</v>
      </c>
      <c r="AF115" s="41">
        <v>0.0</v>
      </c>
      <c r="AG115" s="41">
        <v>0.0</v>
      </c>
      <c r="AH115" s="41">
        <v>0.0</v>
      </c>
      <c r="AI115" s="41">
        <v>0.0</v>
      </c>
    </row>
    <row r="116" ht="12.75" customHeight="1">
      <c r="A116" s="41">
        <v>2950361.0</v>
      </c>
      <c r="B116" s="41" t="s">
        <v>1445</v>
      </c>
      <c r="C116" s="41" t="s">
        <v>690</v>
      </c>
      <c r="D116" s="41" t="s">
        <v>1145</v>
      </c>
      <c r="E116" s="41">
        <v>2556299.0</v>
      </c>
      <c r="F116" s="16" t="s">
        <v>184</v>
      </c>
      <c r="G116" s="16" t="s">
        <v>1584</v>
      </c>
      <c r="H116" s="16" t="s">
        <v>1585</v>
      </c>
      <c r="I116" s="41" t="s">
        <v>678</v>
      </c>
      <c r="J116" s="41" t="s">
        <v>679</v>
      </c>
      <c r="K116" s="41" t="s">
        <v>1586</v>
      </c>
      <c r="L116" s="41" t="s">
        <v>358</v>
      </c>
      <c r="M116" s="41">
        <v>202.0</v>
      </c>
      <c r="N116" s="41" t="s">
        <v>171</v>
      </c>
      <c r="O116" s="41" t="s">
        <v>356</v>
      </c>
      <c r="P116" s="41" t="s">
        <v>358</v>
      </c>
      <c r="Q116" s="41">
        <v>0.0</v>
      </c>
      <c r="R116" s="41" t="s">
        <v>1587</v>
      </c>
      <c r="S116" s="41">
        <v>162.0</v>
      </c>
      <c r="T116" s="41"/>
      <c r="U116" s="41" t="s">
        <v>1588</v>
      </c>
      <c r="V116" s="41">
        <v>3.6415E7</v>
      </c>
      <c r="W116" s="41" t="s">
        <v>628</v>
      </c>
      <c r="X116" s="41" t="s">
        <v>686</v>
      </c>
      <c r="Y116" s="41" t="s">
        <v>1589</v>
      </c>
      <c r="Z116" s="41" t="s">
        <v>1590</v>
      </c>
      <c r="AA116" s="41" t="s">
        <v>1590</v>
      </c>
      <c r="AB116" s="41" t="s">
        <v>1591</v>
      </c>
      <c r="AC116" s="41" t="s">
        <v>25</v>
      </c>
      <c r="AD116" s="41" t="s">
        <v>444</v>
      </c>
      <c r="AE116" s="41">
        <v>0.0</v>
      </c>
      <c r="AF116" s="41">
        <v>0.0</v>
      </c>
      <c r="AG116" s="41">
        <v>0.0</v>
      </c>
      <c r="AH116" s="41">
        <v>0.0</v>
      </c>
      <c r="AI116" s="41">
        <v>0.0</v>
      </c>
    </row>
    <row r="117" ht="12.75" customHeight="1">
      <c r="A117" s="41">
        <v>2952139.0</v>
      </c>
      <c r="B117" s="41" t="s">
        <v>1213</v>
      </c>
      <c r="C117" s="41" t="s">
        <v>690</v>
      </c>
      <c r="D117" s="41" t="s">
        <v>1512</v>
      </c>
      <c r="E117" s="41">
        <v>2908868.0</v>
      </c>
      <c r="F117" s="16" t="s">
        <v>44</v>
      </c>
      <c r="G117" s="16" t="s">
        <v>1592</v>
      </c>
      <c r="H117" s="16" t="s">
        <v>1593</v>
      </c>
      <c r="I117" s="41" t="s">
        <v>723</v>
      </c>
      <c r="J117" s="41" t="s">
        <v>679</v>
      </c>
      <c r="K117" s="41" t="s">
        <v>1594</v>
      </c>
      <c r="L117" s="41" t="s">
        <v>1595</v>
      </c>
      <c r="M117" s="41">
        <v>103.0</v>
      </c>
      <c r="N117" s="41" t="s">
        <v>32</v>
      </c>
      <c r="O117" s="41" t="s">
        <v>341</v>
      </c>
      <c r="P117" s="41" t="s">
        <v>448</v>
      </c>
      <c r="Q117" s="41">
        <v>0.0</v>
      </c>
      <c r="R117" s="41" t="s">
        <v>1596</v>
      </c>
      <c r="S117" s="41">
        <v>178.0</v>
      </c>
      <c r="T117" s="41" t="s">
        <v>683</v>
      </c>
      <c r="U117" s="41" t="s">
        <v>1597</v>
      </c>
      <c r="V117" s="41">
        <v>3.245E7</v>
      </c>
      <c r="W117" s="41" t="s">
        <v>1412</v>
      </c>
      <c r="X117" s="41" t="s">
        <v>686</v>
      </c>
      <c r="Y117" s="41" t="s">
        <v>687</v>
      </c>
      <c r="Z117" s="41" t="s">
        <v>1598</v>
      </c>
      <c r="AA117" s="41" t="s">
        <v>687</v>
      </c>
      <c r="AB117" s="41" t="s">
        <v>1599</v>
      </c>
      <c r="AC117" s="41" t="s">
        <v>25</v>
      </c>
      <c r="AD117" s="41" t="s">
        <v>451</v>
      </c>
      <c r="AE117" s="41">
        <v>0.0</v>
      </c>
      <c r="AF117" s="41">
        <v>0.0</v>
      </c>
      <c r="AG117" s="41">
        <v>0.0</v>
      </c>
      <c r="AH117" s="41">
        <v>0.0</v>
      </c>
      <c r="AI117" s="41">
        <v>0.0</v>
      </c>
    </row>
    <row r="118" ht="12.75" customHeight="1">
      <c r="A118" s="41">
        <v>2952405.0</v>
      </c>
      <c r="B118" s="41" t="s">
        <v>1213</v>
      </c>
      <c r="C118" s="41" t="s">
        <v>690</v>
      </c>
      <c r="D118" s="41" t="s">
        <v>1512</v>
      </c>
      <c r="E118" s="41">
        <v>2896688.0</v>
      </c>
      <c r="F118" s="16" t="s">
        <v>53</v>
      </c>
      <c r="G118" s="16" t="s">
        <v>1600</v>
      </c>
      <c r="H118" s="16" t="s">
        <v>1601</v>
      </c>
      <c r="I118" s="41" t="s">
        <v>678</v>
      </c>
      <c r="J118" s="41" t="s">
        <v>679</v>
      </c>
      <c r="K118" s="41" t="s">
        <v>1602</v>
      </c>
      <c r="L118" s="41" t="s">
        <v>1449</v>
      </c>
      <c r="M118" s="41">
        <v>103.0</v>
      </c>
      <c r="N118" s="41" t="s">
        <v>32</v>
      </c>
      <c r="O118" s="41" t="s">
        <v>356</v>
      </c>
      <c r="P118" s="41" t="s">
        <v>448</v>
      </c>
      <c r="Q118" s="41">
        <v>0.0</v>
      </c>
      <c r="R118" s="41" t="s">
        <v>1603</v>
      </c>
      <c r="S118" s="41">
        <v>139.0</v>
      </c>
      <c r="T118" s="41" t="s">
        <v>683</v>
      </c>
      <c r="U118" s="41" t="s">
        <v>1604</v>
      </c>
      <c r="V118" s="41">
        <v>3.595E7</v>
      </c>
      <c r="W118" s="41" t="s">
        <v>1452</v>
      </c>
      <c r="X118" s="41" t="s">
        <v>686</v>
      </c>
      <c r="Y118" s="41" t="s">
        <v>687</v>
      </c>
      <c r="Z118" s="41" t="s">
        <v>1605</v>
      </c>
      <c r="AA118" s="41" t="s">
        <v>687</v>
      </c>
      <c r="AB118" s="41" t="s">
        <v>1606</v>
      </c>
      <c r="AC118" s="41" t="s">
        <v>25</v>
      </c>
      <c r="AD118" s="41" t="s">
        <v>465</v>
      </c>
      <c r="AE118" s="41">
        <v>0.0</v>
      </c>
      <c r="AF118" s="41">
        <v>0.0</v>
      </c>
      <c r="AG118" s="41">
        <v>0.0</v>
      </c>
      <c r="AH118" s="41">
        <v>0.0</v>
      </c>
      <c r="AI118" s="41">
        <v>0.0</v>
      </c>
    </row>
    <row r="119" ht="12.75" customHeight="1">
      <c r="A119" s="41">
        <v>2952508.0</v>
      </c>
      <c r="B119" s="41" t="s">
        <v>1213</v>
      </c>
      <c r="C119" s="41" t="s">
        <v>690</v>
      </c>
      <c r="D119" s="41" t="s">
        <v>910</v>
      </c>
      <c r="E119" s="41">
        <v>2929466.0</v>
      </c>
      <c r="F119" s="16" t="s">
        <v>150</v>
      </c>
      <c r="G119" s="16" t="s">
        <v>1607</v>
      </c>
      <c r="H119" s="16" t="s">
        <v>1608</v>
      </c>
      <c r="I119" s="41" t="s">
        <v>723</v>
      </c>
      <c r="J119" s="41" t="s">
        <v>679</v>
      </c>
      <c r="K119" s="41" t="s">
        <v>1609</v>
      </c>
      <c r="L119" s="41" t="s">
        <v>1610</v>
      </c>
      <c r="M119" s="41">
        <v>201.0</v>
      </c>
      <c r="N119" s="41" t="s">
        <v>145</v>
      </c>
      <c r="O119" s="41" t="s">
        <v>341</v>
      </c>
      <c r="P119" s="41" t="s">
        <v>343</v>
      </c>
      <c r="Q119" s="41">
        <v>0.0</v>
      </c>
      <c r="R119" s="41" t="s">
        <v>1611</v>
      </c>
      <c r="S119" s="41">
        <v>238.0</v>
      </c>
      <c r="T119" s="41"/>
      <c r="U119" s="41" t="s">
        <v>1581</v>
      </c>
      <c r="V119" s="41">
        <v>3.5585E7</v>
      </c>
      <c r="W119" s="41" t="s">
        <v>1612</v>
      </c>
      <c r="X119" s="41" t="s">
        <v>686</v>
      </c>
      <c r="Y119" s="41" t="s">
        <v>687</v>
      </c>
      <c r="Z119" s="41" t="s">
        <v>1613</v>
      </c>
      <c r="AA119" s="41" t="s">
        <v>687</v>
      </c>
      <c r="AB119" s="41" t="s">
        <v>1614</v>
      </c>
      <c r="AC119" s="41" t="s">
        <v>25</v>
      </c>
      <c r="AD119" s="41" t="s">
        <v>348</v>
      </c>
      <c r="AE119" s="41">
        <v>0.0</v>
      </c>
      <c r="AF119" s="41">
        <v>0.0</v>
      </c>
      <c r="AG119" s="41">
        <v>0.0</v>
      </c>
      <c r="AH119" s="41">
        <v>0.0</v>
      </c>
      <c r="AI119" s="41">
        <v>0.0</v>
      </c>
    </row>
    <row r="120" ht="12.75" customHeight="1">
      <c r="A120" s="41">
        <v>2952956.0</v>
      </c>
      <c r="B120" s="41" t="s">
        <v>1213</v>
      </c>
      <c r="C120" s="41" t="s">
        <v>690</v>
      </c>
      <c r="D120" s="41" t="s">
        <v>1213</v>
      </c>
      <c r="E120" s="41">
        <v>2765314.0</v>
      </c>
      <c r="F120" s="16" t="s">
        <v>103</v>
      </c>
      <c r="G120" s="16" t="s">
        <v>1615</v>
      </c>
      <c r="H120" s="16" t="s">
        <v>1616</v>
      </c>
      <c r="I120" s="41" t="s">
        <v>723</v>
      </c>
      <c r="J120" s="41" t="s">
        <v>679</v>
      </c>
      <c r="K120" s="41" t="s">
        <v>1617</v>
      </c>
      <c r="L120" s="41"/>
      <c r="M120" s="41">
        <v>104.0</v>
      </c>
      <c r="N120" s="41" t="s">
        <v>88</v>
      </c>
      <c r="O120" s="41" t="s">
        <v>341</v>
      </c>
      <c r="P120" s="41" t="s">
        <v>448</v>
      </c>
      <c r="Q120" s="41">
        <v>0.0</v>
      </c>
      <c r="R120" s="41" t="s">
        <v>1618</v>
      </c>
      <c r="S120" s="41">
        <v>913.0</v>
      </c>
      <c r="T120" s="41" t="s">
        <v>683</v>
      </c>
      <c r="U120" s="41" t="s">
        <v>1619</v>
      </c>
      <c r="V120" s="41">
        <v>3.20152E7</v>
      </c>
      <c r="W120" s="41" t="s">
        <v>1250</v>
      </c>
      <c r="X120" s="41" t="s">
        <v>686</v>
      </c>
      <c r="Y120" s="41" t="s">
        <v>1620</v>
      </c>
      <c r="Z120" s="41" t="s">
        <v>1621</v>
      </c>
      <c r="AA120" s="41" t="s">
        <v>687</v>
      </c>
      <c r="AB120" s="41" t="s">
        <v>1622</v>
      </c>
      <c r="AC120" s="41" t="s">
        <v>25</v>
      </c>
      <c r="AD120" s="41" t="s">
        <v>476</v>
      </c>
      <c r="AE120" s="41">
        <v>0.0</v>
      </c>
      <c r="AF120" s="41">
        <v>0.0</v>
      </c>
      <c r="AG120" s="41">
        <v>0.0</v>
      </c>
      <c r="AH120" s="41">
        <v>0.0</v>
      </c>
      <c r="AI120" s="41">
        <v>0.0</v>
      </c>
    </row>
    <row r="121" ht="12.75" customHeight="1">
      <c r="A121" s="41">
        <v>2953245.0</v>
      </c>
      <c r="B121" s="41" t="s">
        <v>1213</v>
      </c>
      <c r="C121" s="41" t="s">
        <v>690</v>
      </c>
      <c r="D121" s="41" t="s">
        <v>1019</v>
      </c>
      <c r="E121" s="41">
        <v>2798031.0</v>
      </c>
      <c r="F121" s="16" t="s">
        <v>256</v>
      </c>
      <c r="G121" s="16" t="s">
        <v>1623</v>
      </c>
      <c r="H121" s="16" t="s">
        <v>1624</v>
      </c>
      <c r="I121" s="41" t="s">
        <v>678</v>
      </c>
      <c r="J121" s="41" t="s">
        <v>679</v>
      </c>
      <c r="K121" s="41" t="s">
        <v>1625</v>
      </c>
      <c r="L121" s="41" t="s">
        <v>500</v>
      </c>
      <c r="M121" s="41">
        <v>204.0</v>
      </c>
      <c r="N121" s="41" t="s">
        <v>24</v>
      </c>
      <c r="O121" s="41" t="s">
        <v>341</v>
      </c>
      <c r="P121" s="41" t="s">
        <v>500</v>
      </c>
      <c r="Q121" s="41">
        <v>0.0</v>
      </c>
      <c r="R121" s="41" t="s">
        <v>1626</v>
      </c>
      <c r="S121" s="41">
        <v>546.0</v>
      </c>
      <c r="T121" s="41" t="s">
        <v>1627</v>
      </c>
      <c r="U121" s="41" t="s">
        <v>1628</v>
      </c>
      <c r="V121" s="41">
        <v>3.54E7</v>
      </c>
      <c r="W121" s="41" t="s">
        <v>636</v>
      </c>
      <c r="X121" s="41" t="s">
        <v>686</v>
      </c>
      <c r="Y121" s="41" t="s">
        <v>687</v>
      </c>
      <c r="Z121" s="41" t="s">
        <v>1629</v>
      </c>
      <c r="AA121" s="41" t="s">
        <v>687</v>
      </c>
      <c r="AB121" s="41" t="s">
        <v>1630</v>
      </c>
      <c r="AC121" s="41" t="s">
        <v>25</v>
      </c>
      <c r="AD121" s="41" t="s">
        <v>533</v>
      </c>
      <c r="AE121" s="41">
        <v>0.0</v>
      </c>
      <c r="AF121" s="41">
        <v>0.0</v>
      </c>
      <c r="AG121" s="41">
        <v>0.0</v>
      </c>
      <c r="AH121" s="41">
        <v>0.0</v>
      </c>
      <c r="AI121" s="41">
        <v>0.0</v>
      </c>
    </row>
    <row r="122" ht="12.75" customHeight="1">
      <c r="A122" s="41">
        <v>2953426.0</v>
      </c>
      <c r="B122" s="41" t="s">
        <v>1512</v>
      </c>
      <c r="C122" s="41" t="s">
        <v>690</v>
      </c>
      <c r="D122" s="41" t="s">
        <v>1631</v>
      </c>
      <c r="E122" s="41">
        <v>2825999.0</v>
      </c>
      <c r="F122" s="16" t="s">
        <v>205</v>
      </c>
      <c r="G122" s="16" t="s">
        <v>1632</v>
      </c>
      <c r="H122" s="16" t="s">
        <v>1633</v>
      </c>
      <c r="I122" s="41" t="s">
        <v>723</v>
      </c>
      <c r="J122" s="41" t="s">
        <v>679</v>
      </c>
      <c r="K122" s="41" t="s">
        <v>1634</v>
      </c>
      <c r="L122" s="41" t="s">
        <v>856</v>
      </c>
      <c r="M122" s="41">
        <v>204.0</v>
      </c>
      <c r="N122" s="41" t="s">
        <v>24</v>
      </c>
      <c r="O122" s="41" t="s">
        <v>354</v>
      </c>
      <c r="P122" s="41" t="s">
        <v>500</v>
      </c>
      <c r="Q122" s="41">
        <v>0.0</v>
      </c>
      <c r="R122" s="41" t="s">
        <v>1635</v>
      </c>
      <c r="S122" s="41">
        <v>301.0</v>
      </c>
      <c r="T122" s="41" t="s">
        <v>683</v>
      </c>
      <c r="U122" s="41" t="s">
        <v>1636</v>
      </c>
      <c r="V122" s="41">
        <v>3.542E7</v>
      </c>
      <c r="W122" s="41" t="s">
        <v>685</v>
      </c>
      <c r="X122" s="41" t="s">
        <v>686</v>
      </c>
      <c r="Y122" s="41" t="s">
        <v>687</v>
      </c>
      <c r="Z122" s="41" t="s">
        <v>1637</v>
      </c>
      <c r="AA122" s="41" t="s">
        <v>687</v>
      </c>
      <c r="AB122" s="41" t="s">
        <v>1638</v>
      </c>
      <c r="AC122" s="41" t="s">
        <v>25</v>
      </c>
      <c r="AD122" s="41" t="s">
        <v>585</v>
      </c>
      <c r="AE122" s="41">
        <v>0.0</v>
      </c>
      <c r="AF122" s="41">
        <v>0.0</v>
      </c>
      <c r="AG122" s="41">
        <v>0.0</v>
      </c>
      <c r="AH122" s="41">
        <v>0.0</v>
      </c>
      <c r="AI122" s="41">
        <v>0.0</v>
      </c>
    </row>
    <row r="123" ht="12.75" customHeight="1">
      <c r="A123" s="41">
        <v>2953684.0</v>
      </c>
      <c r="B123" s="41" t="s">
        <v>1512</v>
      </c>
      <c r="C123" s="41" t="s">
        <v>690</v>
      </c>
      <c r="D123" s="41" t="s">
        <v>1639</v>
      </c>
      <c r="E123" s="41">
        <v>2928957.0</v>
      </c>
      <c r="F123" s="16" t="s">
        <v>181</v>
      </c>
      <c r="G123" s="16" t="s">
        <v>1640</v>
      </c>
      <c r="H123" s="16" t="s">
        <v>1641</v>
      </c>
      <c r="I123" s="41" t="s">
        <v>723</v>
      </c>
      <c r="J123" s="41" t="s">
        <v>679</v>
      </c>
      <c r="K123" s="41" t="s">
        <v>1642</v>
      </c>
      <c r="L123" s="41"/>
      <c r="M123" s="41">
        <v>202.0</v>
      </c>
      <c r="N123" s="41" t="s">
        <v>171</v>
      </c>
      <c r="O123" s="41" t="s">
        <v>351</v>
      </c>
      <c r="P123" s="41" t="s">
        <v>358</v>
      </c>
      <c r="Q123" s="41">
        <v>0.0</v>
      </c>
      <c r="R123" s="41" t="s">
        <v>1643</v>
      </c>
      <c r="S123" s="41">
        <v>129.0</v>
      </c>
      <c r="T123" s="41" t="s">
        <v>683</v>
      </c>
      <c r="U123" s="41" t="s">
        <v>1644</v>
      </c>
      <c r="V123" s="41">
        <v>3.6416008E7</v>
      </c>
      <c r="W123" s="41" t="s">
        <v>628</v>
      </c>
      <c r="X123" s="41" t="s">
        <v>686</v>
      </c>
      <c r="Y123" s="41" t="s">
        <v>687</v>
      </c>
      <c r="Z123" s="41" t="s">
        <v>1645</v>
      </c>
      <c r="AA123" s="41" t="s">
        <v>687</v>
      </c>
      <c r="AB123" s="41" t="s">
        <v>1646</v>
      </c>
      <c r="AC123" s="41" t="s">
        <v>25</v>
      </c>
      <c r="AD123" s="41" t="s">
        <v>435</v>
      </c>
      <c r="AE123" s="41">
        <v>0.0</v>
      </c>
      <c r="AF123" s="41">
        <v>0.0</v>
      </c>
      <c r="AG123" s="41">
        <v>0.0</v>
      </c>
      <c r="AH123" s="41">
        <v>0.0</v>
      </c>
      <c r="AI123" s="41">
        <v>0.0</v>
      </c>
    </row>
    <row r="124" ht="12.75" customHeight="1">
      <c r="A124" s="41">
        <v>2953734.0</v>
      </c>
      <c r="B124" s="41" t="s">
        <v>1512</v>
      </c>
      <c r="C124" s="41" t="s">
        <v>690</v>
      </c>
      <c r="D124" s="41" t="s">
        <v>1512</v>
      </c>
      <c r="E124" s="41">
        <v>2909921.0</v>
      </c>
      <c r="F124" s="16" t="s">
        <v>287</v>
      </c>
      <c r="G124" s="16" t="s">
        <v>1647</v>
      </c>
      <c r="H124" s="16" t="s">
        <v>1648</v>
      </c>
      <c r="I124" s="41" t="s">
        <v>678</v>
      </c>
      <c r="J124" s="41" t="s">
        <v>679</v>
      </c>
      <c r="K124" s="41" t="s">
        <v>1649</v>
      </c>
      <c r="L124" s="41" t="s">
        <v>358</v>
      </c>
      <c r="M124" s="41">
        <v>202.0</v>
      </c>
      <c r="N124" s="41" t="s">
        <v>171</v>
      </c>
      <c r="O124" s="41" t="s">
        <v>354</v>
      </c>
      <c r="P124" s="41" t="s">
        <v>358</v>
      </c>
      <c r="Q124" s="41">
        <v>0.0</v>
      </c>
      <c r="R124" s="41" t="s">
        <v>1650</v>
      </c>
      <c r="S124" s="41">
        <v>126.0</v>
      </c>
      <c r="T124" s="41" t="s">
        <v>683</v>
      </c>
      <c r="U124" s="41" t="s">
        <v>1651</v>
      </c>
      <c r="V124" s="41">
        <v>3.641015E7</v>
      </c>
      <c r="W124" s="41" t="s">
        <v>628</v>
      </c>
      <c r="X124" s="41" t="s">
        <v>686</v>
      </c>
      <c r="Y124" s="41" t="s">
        <v>687</v>
      </c>
      <c r="Z124" s="41" t="s">
        <v>1652</v>
      </c>
      <c r="AA124" s="41" t="s">
        <v>687</v>
      </c>
      <c r="AB124" s="41" t="s">
        <v>1653</v>
      </c>
      <c r="AC124" s="41" t="s">
        <v>25</v>
      </c>
      <c r="AD124" s="41" t="s">
        <v>440</v>
      </c>
      <c r="AE124" s="41">
        <v>0.0</v>
      </c>
      <c r="AF124" s="41">
        <v>0.0</v>
      </c>
      <c r="AG124" s="41">
        <v>0.0</v>
      </c>
      <c r="AH124" s="41">
        <v>0.0</v>
      </c>
      <c r="AI124" s="41">
        <v>0.0</v>
      </c>
    </row>
    <row r="125" ht="12.75" customHeight="1">
      <c r="A125" s="41">
        <v>2954256.0</v>
      </c>
      <c r="B125" s="41" t="s">
        <v>1512</v>
      </c>
      <c r="C125" s="41" t="s">
        <v>690</v>
      </c>
      <c r="D125" s="41" t="s">
        <v>1639</v>
      </c>
      <c r="E125" s="41">
        <v>2910176.0</v>
      </c>
      <c r="F125" s="16" t="s">
        <v>125</v>
      </c>
      <c r="G125" s="16" t="s">
        <v>1654</v>
      </c>
      <c r="H125" s="16" t="s">
        <v>1655</v>
      </c>
      <c r="I125" s="41" t="s">
        <v>723</v>
      </c>
      <c r="J125" s="41" t="s">
        <v>679</v>
      </c>
      <c r="K125" s="41" t="s">
        <v>1656</v>
      </c>
      <c r="L125" s="41" t="s">
        <v>358</v>
      </c>
      <c r="M125" s="41">
        <v>102.0</v>
      </c>
      <c r="N125" s="41" t="s">
        <v>110</v>
      </c>
      <c r="O125" s="41" t="s">
        <v>341</v>
      </c>
      <c r="P125" s="41" t="s">
        <v>358</v>
      </c>
      <c r="Q125" s="41">
        <v>0.0</v>
      </c>
      <c r="R125" s="41" t="s">
        <v>1657</v>
      </c>
      <c r="S125" s="41">
        <v>687.0</v>
      </c>
      <c r="T125" s="41"/>
      <c r="U125" s="41" t="s">
        <v>1034</v>
      </c>
      <c r="V125" s="41">
        <v>3.641612E7</v>
      </c>
      <c r="W125" s="41" t="s">
        <v>628</v>
      </c>
      <c r="X125" s="41" t="s">
        <v>686</v>
      </c>
      <c r="Y125" s="41" t="s">
        <v>687</v>
      </c>
      <c r="Z125" s="41" t="s">
        <v>1658</v>
      </c>
      <c r="AA125" s="41" t="s">
        <v>687</v>
      </c>
      <c r="AB125" s="41" t="s">
        <v>1659</v>
      </c>
      <c r="AC125" s="41" t="s">
        <v>25</v>
      </c>
      <c r="AD125" s="41" t="s">
        <v>383</v>
      </c>
      <c r="AE125" s="41">
        <v>0.0</v>
      </c>
      <c r="AF125" s="41">
        <v>0.0</v>
      </c>
      <c r="AG125" s="41">
        <v>0.0</v>
      </c>
      <c r="AH125" s="41">
        <v>0.0</v>
      </c>
      <c r="AI125" s="41">
        <v>0.0</v>
      </c>
    </row>
    <row r="126" ht="12.75" customHeight="1">
      <c r="A126" s="41">
        <v>2954372.0</v>
      </c>
      <c r="B126" s="41" t="s">
        <v>1512</v>
      </c>
      <c r="C126" s="41" t="s">
        <v>690</v>
      </c>
      <c r="D126" s="41" t="s">
        <v>1145</v>
      </c>
      <c r="E126" s="41">
        <v>2876718.0</v>
      </c>
      <c r="F126" s="16" t="s">
        <v>121</v>
      </c>
      <c r="G126" s="16" t="s">
        <v>1660</v>
      </c>
      <c r="H126" s="16" t="s">
        <v>1661</v>
      </c>
      <c r="I126" s="41" t="s">
        <v>678</v>
      </c>
      <c r="J126" s="41" t="s">
        <v>679</v>
      </c>
      <c r="K126" s="41" t="s">
        <v>1662</v>
      </c>
      <c r="L126" s="41" t="s">
        <v>358</v>
      </c>
      <c r="M126" s="41">
        <v>102.0</v>
      </c>
      <c r="N126" s="41" t="s">
        <v>110</v>
      </c>
      <c r="O126" s="41" t="s">
        <v>370</v>
      </c>
      <c r="P126" s="41" t="s">
        <v>358</v>
      </c>
      <c r="Q126" s="41">
        <v>0.0</v>
      </c>
      <c r="R126" s="41" t="s">
        <v>1663</v>
      </c>
      <c r="S126" s="41">
        <v>136.0</v>
      </c>
      <c r="T126" s="41"/>
      <c r="U126" s="41" t="s">
        <v>1664</v>
      </c>
      <c r="V126" s="41">
        <v>3.6415E7</v>
      </c>
      <c r="W126" s="41" t="s">
        <v>628</v>
      </c>
      <c r="X126" s="41" t="s">
        <v>686</v>
      </c>
      <c r="Y126" s="41" t="s">
        <v>687</v>
      </c>
      <c r="Z126" s="41" t="s">
        <v>1665</v>
      </c>
      <c r="AA126" s="41" t="s">
        <v>687</v>
      </c>
      <c r="AB126" s="41" t="s">
        <v>1666</v>
      </c>
      <c r="AC126" s="41" t="s">
        <v>25</v>
      </c>
      <c r="AD126" s="41" t="s">
        <v>393</v>
      </c>
      <c r="AE126" s="41">
        <v>0.0</v>
      </c>
      <c r="AF126" s="41">
        <v>0.0</v>
      </c>
      <c r="AG126" s="41">
        <v>0.0</v>
      </c>
      <c r="AH126" s="41">
        <v>0.0</v>
      </c>
      <c r="AI126" s="41">
        <v>0.0</v>
      </c>
    </row>
    <row r="127" ht="12.75" customHeight="1">
      <c r="A127" s="41">
        <v>2954490.0</v>
      </c>
      <c r="B127" s="41" t="s">
        <v>1512</v>
      </c>
      <c r="C127" s="41" t="s">
        <v>690</v>
      </c>
      <c r="D127" s="41" t="s">
        <v>1145</v>
      </c>
      <c r="E127" s="41">
        <v>1794050.0</v>
      </c>
      <c r="F127" s="16" t="s">
        <v>273</v>
      </c>
      <c r="G127" s="16" t="s">
        <v>1667</v>
      </c>
      <c r="H127" s="16" t="s">
        <v>1668</v>
      </c>
      <c r="I127" s="41" t="s">
        <v>723</v>
      </c>
      <c r="J127" s="41" t="s">
        <v>863</v>
      </c>
      <c r="K127" s="41" t="s">
        <v>1669</v>
      </c>
      <c r="L127" s="41" t="s">
        <v>856</v>
      </c>
      <c r="M127" s="41">
        <v>204.0</v>
      </c>
      <c r="N127" s="41" t="s">
        <v>24</v>
      </c>
      <c r="O127" s="41" t="s">
        <v>341</v>
      </c>
      <c r="P127" s="41" t="s">
        <v>500</v>
      </c>
      <c r="Q127" s="41">
        <v>0.0</v>
      </c>
      <c r="R127" s="41" t="s">
        <v>1670</v>
      </c>
      <c r="S127" s="41">
        <v>688.0</v>
      </c>
      <c r="T127" s="41" t="s">
        <v>1671</v>
      </c>
      <c r="U127" s="41" t="s">
        <v>716</v>
      </c>
      <c r="V127" s="41">
        <v>3.035018E7</v>
      </c>
      <c r="W127" s="41" t="s">
        <v>699</v>
      </c>
      <c r="X127" s="41" t="s">
        <v>686</v>
      </c>
      <c r="Y127" s="41" t="s">
        <v>1672</v>
      </c>
      <c r="Z127" s="41" t="s">
        <v>1673</v>
      </c>
      <c r="AA127" s="41" t="s">
        <v>687</v>
      </c>
      <c r="AB127" s="41" t="s">
        <v>1674</v>
      </c>
      <c r="AC127" s="41" t="s">
        <v>25</v>
      </c>
      <c r="AD127" s="41" t="s">
        <v>571</v>
      </c>
      <c r="AE127" s="41">
        <v>0.0</v>
      </c>
      <c r="AF127" s="41">
        <v>0.0</v>
      </c>
      <c r="AG127" s="41">
        <v>0.0</v>
      </c>
      <c r="AH127" s="41">
        <v>0.0</v>
      </c>
      <c r="AI127" s="41">
        <v>0.0</v>
      </c>
    </row>
    <row r="128" ht="12.75" customHeight="1">
      <c r="A128" s="41">
        <v>2954743.0</v>
      </c>
      <c r="B128" s="41" t="s">
        <v>1145</v>
      </c>
      <c r="C128" s="41" t="s">
        <v>690</v>
      </c>
      <c r="D128" s="41" t="s">
        <v>910</v>
      </c>
      <c r="E128" s="41">
        <v>2543352.0</v>
      </c>
      <c r="F128" s="16" t="s">
        <v>187</v>
      </c>
      <c r="G128" s="16" t="s">
        <v>1675</v>
      </c>
      <c r="H128" s="16" t="s">
        <v>1676</v>
      </c>
      <c r="I128" s="41" t="s">
        <v>723</v>
      </c>
      <c r="J128" s="41" t="s">
        <v>679</v>
      </c>
      <c r="K128" s="41" t="s">
        <v>1677</v>
      </c>
      <c r="L128" s="41" t="s">
        <v>358</v>
      </c>
      <c r="M128" s="41">
        <v>202.0</v>
      </c>
      <c r="N128" s="41" t="s">
        <v>171</v>
      </c>
      <c r="O128" s="41" t="s">
        <v>356</v>
      </c>
      <c r="P128" s="41" t="s">
        <v>358</v>
      </c>
      <c r="Q128" s="41">
        <v>0.0</v>
      </c>
      <c r="R128" s="41" t="s">
        <v>1678</v>
      </c>
      <c r="S128" s="41">
        <v>177.0</v>
      </c>
      <c r="T128" s="41" t="s">
        <v>683</v>
      </c>
      <c r="U128" s="41" t="s">
        <v>1679</v>
      </c>
      <c r="V128" s="41">
        <v>3.6410306E7</v>
      </c>
      <c r="W128" s="41" t="s">
        <v>628</v>
      </c>
      <c r="X128" s="41" t="s">
        <v>686</v>
      </c>
      <c r="Y128" s="41" t="s">
        <v>687</v>
      </c>
      <c r="Z128" s="41" t="s">
        <v>1680</v>
      </c>
      <c r="AA128" s="41" t="s">
        <v>687</v>
      </c>
      <c r="AB128" s="41" t="s">
        <v>1681</v>
      </c>
      <c r="AC128" s="41" t="s">
        <v>25</v>
      </c>
      <c r="AD128" s="41" t="s">
        <v>446</v>
      </c>
      <c r="AE128" s="41">
        <v>0.0</v>
      </c>
      <c r="AF128" s="41">
        <v>0.0</v>
      </c>
      <c r="AG128" s="41">
        <v>0.0</v>
      </c>
      <c r="AH128" s="41">
        <v>0.0</v>
      </c>
      <c r="AI128" s="41">
        <v>0.0</v>
      </c>
    </row>
    <row r="129" ht="12.75" customHeight="1">
      <c r="A129" s="41">
        <v>2954824.0</v>
      </c>
      <c r="B129" s="41" t="s">
        <v>1145</v>
      </c>
      <c r="C129" s="41" t="s">
        <v>690</v>
      </c>
      <c r="D129" s="41" t="s">
        <v>779</v>
      </c>
      <c r="E129" s="41">
        <v>2927458.0</v>
      </c>
      <c r="F129" s="16" t="s">
        <v>313</v>
      </c>
      <c r="G129" s="16" t="s">
        <v>1682</v>
      </c>
      <c r="H129" s="16" t="s">
        <v>1683</v>
      </c>
      <c r="I129" s="41" t="s">
        <v>723</v>
      </c>
      <c r="J129" s="41" t="s">
        <v>679</v>
      </c>
      <c r="K129" s="41" t="s">
        <v>1684</v>
      </c>
      <c r="L129" s="41" t="s">
        <v>358</v>
      </c>
      <c r="M129" s="41">
        <v>202.0</v>
      </c>
      <c r="N129" s="41" t="s">
        <v>171</v>
      </c>
      <c r="O129" s="41" t="s">
        <v>341</v>
      </c>
      <c r="P129" s="41" t="s">
        <v>358</v>
      </c>
      <c r="Q129" s="41">
        <v>0.0</v>
      </c>
      <c r="R129" s="41" t="s">
        <v>1685</v>
      </c>
      <c r="S129" s="41">
        <v>502.0</v>
      </c>
      <c r="T129" s="41" t="s">
        <v>683</v>
      </c>
      <c r="U129" s="41" t="s">
        <v>1686</v>
      </c>
      <c r="V129" s="41">
        <v>3.641233E7</v>
      </c>
      <c r="W129" s="41" t="s">
        <v>628</v>
      </c>
      <c r="X129" s="41" t="s">
        <v>686</v>
      </c>
      <c r="Y129" s="41" t="s">
        <v>1687</v>
      </c>
      <c r="Z129" s="41" t="s">
        <v>1688</v>
      </c>
      <c r="AA129" s="41" t="s">
        <v>687</v>
      </c>
      <c r="AB129" s="41" t="s">
        <v>1689</v>
      </c>
      <c r="AC129" s="41" t="s">
        <v>25</v>
      </c>
      <c r="AD129" s="41" t="s">
        <v>415</v>
      </c>
      <c r="AE129" s="41">
        <v>0.0</v>
      </c>
      <c r="AF129" s="41">
        <v>0.0</v>
      </c>
      <c r="AG129" s="41">
        <v>0.0</v>
      </c>
      <c r="AH129" s="41">
        <v>0.0</v>
      </c>
      <c r="AI129" s="41">
        <v>0.0</v>
      </c>
    </row>
    <row r="130" ht="12.75" customHeight="1">
      <c r="A130" s="41">
        <v>2954849.0</v>
      </c>
      <c r="B130" s="41" t="s">
        <v>1145</v>
      </c>
      <c r="C130" s="41" t="s">
        <v>690</v>
      </c>
      <c r="D130" s="41" t="s">
        <v>1639</v>
      </c>
      <c r="E130" s="41">
        <v>2814957.0</v>
      </c>
      <c r="F130" s="16" t="s">
        <v>123</v>
      </c>
      <c r="G130" s="16" t="s">
        <v>1690</v>
      </c>
      <c r="H130" s="16" t="s">
        <v>1691</v>
      </c>
      <c r="I130" s="41" t="s">
        <v>678</v>
      </c>
      <c r="J130" s="41" t="s">
        <v>679</v>
      </c>
      <c r="K130" s="41" t="s">
        <v>1692</v>
      </c>
      <c r="L130" s="41" t="s">
        <v>820</v>
      </c>
      <c r="M130" s="41">
        <v>102.0</v>
      </c>
      <c r="N130" s="41" t="s">
        <v>110</v>
      </c>
      <c r="O130" s="41" t="s">
        <v>356</v>
      </c>
      <c r="P130" s="41" t="s">
        <v>358</v>
      </c>
      <c r="Q130" s="41">
        <v>0.0</v>
      </c>
      <c r="R130" s="41" t="s">
        <v>1693</v>
      </c>
      <c r="S130" s="41">
        <v>65.0</v>
      </c>
      <c r="T130" s="41" t="s">
        <v>752</v>
      </c>
      <c r="U130" s="41" t="s">
        <v>1694</v>
      </c>
      <c r="V130" s="41">
        <v>3.64E7</v>
      </c>
      <c r="W130" s="41" t="s">
        <v>823</v>
      </c>
      <c r="X130" s="41" t="s">
        <v>686</v>
      </c>
      <c r="Y130" s="41" t="s">
        <v>1695</v>
      </c>
      <c r="Z130" s="41" t="s">
        <v>1696</v>
      </c>
      <c r="AA130" s="41" t="s">
        <v>687</v>
      </c>
      <c r="AB130" s="41" t="s">
        <v>1697</v>
      </c>
      <c r="AC130" s="41" t="s">
        <v>25</v>
      </c>
      <c r="AD130" s="41" t="s">
        <v>409</v>
      </c>
      <c r="AE130" s="41">
        <v>0.0</v>
      </c>
      <c r="AF130" s="41">
        <v>0.0</v>
      </c>
      <c r="AG130" s="41">
        <v>0.0</v>
      </c>
      <c r="AH130" s="41">
        <v>0.0</v>
      </c>
      <c r="AI130" s="41">
        <v>0.0</v>
      </c>
    </row>
    <row r="131" ht="12.75" customHeight="1">
      <c r="A131" s="41">
        <v>2954964.0</v>
      </c>
      <c r="B131" s="41" t="s">
        <v>1145</v>
      </c>
      <c r="C131" s="41" t="s">
        <v>690</v>
      </c>
      <c r="D131" s="41" t="s">
        <v>1639</v>
      </c>
      <c r="E131" s="41">
        <v>2930977.0</v>
      </c>
      <c r="F131" s="16" t="s">
        <v>265</v>
      </c>
      <c r="G131" s="16" t="s">
        <v>1698</v>
      </c>
      <c r="H131" s="16" t="s">
        <v>1699</v>
      </c>
      <c r="I131" s="41" t="s">
        <v>723</v>
      </c>
      <c r="J131" s="41" t="s">
        <v>679</v>
      </c>
      <c r="K131" s="41" t="s">
        <v>1700</v>
      </c>
      <c r="L131" s="41" t="s">
        <v>896</v>
      </c>
      <c r="M131" s="41">
        <v>204.0</v>
      </c>
      <c r="N131" s="41" t="s">
        <v>24</v>
      </c>
      <c r="O131" s="41" t="s">
        <v>351</v>
      </c>
      <c r="P131" s="41" t="s">
        <v>500</v>
      </c>
      <c r="Q131" s="41">
        <v>0.0</v>
      </c>
      <c r="R131" s="41" t="s">
        <v>1701</v>
      </c>
      <c r="S131" s="41">
        <v>40.0</v>
      </c>
      <c r="T131" s="41"/>
      <c r="U131" s="41" t="s">
        <v>858</v>
      </c>
      <c r="V131" s="41">
        <v>3.542E7</v>
      </c>
      <c r="W131" s="41" t="s">
        <v>685</v>
      </c>
      <c r="X131" s="41" t="s">
        <v>686</v>
      </c>
      <c r="Y131" s="41" t="s">
        <v>687</v>
      </c>
      <c r="Z131" s="41" t="s">
        <v>1702</v>
      </c>
      <c r="AA131" s="41" t="s">
        <v>687</v>
      </c>
      <c r="AB131" s="41" t="s">
        <v>1703</v>
      </c>
      <c r="AC131" s="41" t="s">
        <v>25</v>
      </c>
      <c r="AD131" s="41" t="s">
        <v>538</v>
      </c>
      <c r="AE131" s="41">
        <v>0.0</v>
      </c>
      <c r="AF131" s="41">
        <v>0.0</v>
      </c>
      <c r="AG131" s="41">
        <v>0.0</v>
      </c>
      <c r="AH131" s="41">
        <v>0.0</v>
      </c>
      <c r="AI131" s="41">
        <v>0.0</v>
      </c>
    </row>
    <row r="132" ht="12.75" customHeight="1">
      <c r="A132" s="41">
        <v>2955226.0</v>
      </c>
      <c r="B132" s="41" t="s">
        <v>1145</v>
      </c>
      <c r="C132" s="41" t="s">
        <v>690</v>
      </c>
      <c r="D132" s="41" t="s">
        <v>720</v>
      </c>
      <c r="E132" s="41">
        <v>2541872.0</v>
      </c>
      <c r="F132" s="16" t="s">
        <v>168</v>
      </c>
      <c r="G132" s="16" t="s">
        <v>1704</v>
      </c>
      <c r="H132" s="16" t="s">
        <v>1705</v>
      </c>
      <c r="I132" s="41" t="s">
        <v>723</v>
      </c>
      <c r="J132" s="41" t="s">
        <v>679</v>
      </c>
      <c r="K132" s="41" t="s">
        <v>1706</v>
      </c>
      <c r="L132" s="41" t="s">
        <v>500</v>
      </c>
      <c r="M132" s="41">
        <v>203.0</v>
      </c>
      <c r="N132" s="41" t="s">
        <v>156</v>
      </c>
      <c r="O132" s="41" t="s">
        <v>354</v>
      </c>
      <c r="P132" s="41" t="s">
        <v>500</v>
      </c>
      <c r="Q132" s="41">
        <v>0.0</v>
      </c>
      <c r="R132" s="41" t="s">
        <v>982</v>
      </c>
      <c r="S132" s="41">
        <v>610.0</v>
      </c>
      <c r="T132" s="41" t="s">
        <v>683</v>
      </c>
      <c r="U132" s="41" t="s">
        <v>1707</v>
      </c>
      <c r="V132" s="41">
        <v>3.541E7</v>
      </c>
      <c r="W132" s="41" t="s">
        <v>636</v>
      </c>
      <c r="X132" s="41" t="s">
        <v>686</v>
      </c>
      <c r="Y132" s="41" t="s">
        <v>1708</v>
      </c>
      <c r="Z132" s="41" t="s">
        <v>1709</v>
      </c>
      <c r="AA132" s="41" t="s">
        <v>687</v>
      </c>
      <c r="AB132" s="41" t="s">
        <v>1710</v>
      </c>
      <c r="AC132" s="41" t="s">
        <v>25</v>
      </c>
      <c r="AD132" s="41" t="s">
        <v>512</v>
      </c>
      <c r="AE132" s="41">
        <v>0.0</v>
      </c>
      <c r="AF132" s="41">
        <v>0.0</v>
      </c>
      <c r="AG132" s="41">
        <v>0.0</v>
      </c>
      <c r="AH132" s="41">
        <v>0.0</v>
      </c>
      <c r="AI132" s="41">
        <v>0.0</v>
      </c>
    </row>
    <row r="133" ht="12.75" customHeight="1">
      <c r="A133" s="41">
        <v>2955234.0</v>
      </c>
      <c r="B133" s="41" t="s">
        <v>1145</v>
      </c>
      <c r="C133" s="41" t="s">
        <v>690</v>
      </c>
      <c r="D133" s="41" t="s">
        <v>1631</v>
      </c>
      <c r="E133" s="41">
        <v>2770534.0</v>
      </c>
      <c r="F133" s="16" t="s">
        <v>157</v>
      </c>
      <c r="G133" s="16" t="s">
        <v>1711</v>
      </c>
      <c r="H133" s="16" t="s">
        <v>1712</v>
      </c>
      <c r="I133" s="41" t="s">
        <v>678</v>
      </c>
      <c r="J133" s="41" t="s">
        <v>863</v>
      </c>
      <c r="K133" s="41" t="s">
        <v>1713</v>
      </c>
      <c r="L133" s="41" t="s">
        <v>1714</v>
      </c>
      <c r="M133" s="41">
        <v>203.0</v>
      </c>
      <c r="N133" s="41" t="s">
        <v>156</v>
      </c>
      <c r="O133" s="41" t="s">
        <v>351</v>
      </c>
      <c r="P133" s="41" t="s">
        <v>500</v>
      </c>
      <c r="Q133" s="41">
        <v>0.0</v>
      </c>
      <c r="R133" s="41" t="s">
        <v>1715</v>
      </c>
      <c r="S133" s="41">
        <v>91.0</v>
      </c>
      <c r="T133" s="41" t="s">
        <v>683</v>
      </c>
      <c r="U133" s="41" t="s">
        <v>1716</v>
      </c>
      <c r="V133" s="41">
        <v>3.542E7</v>
      </c>
      <c r="W133" s="41" t="s">
        <v>685</v>
      </c>
      <c r="X133" s="41" t="s">
        <v>686</v>
      </c>
      <c r="Y133" s="41" t="s">
        <v>687</v>
      </c>
      <c r="Z133" s="41" t="s">
        <v>1717</v>
      </c>
      <c r="AA133" s="41" t="s">
        <v>687</v>
      </c>
      <c r="AB133" s="41" t="s">
        <v>1718</v>
      </c>
      <c r="AC133" s="41" t="s">
        <v>25</v>
      </c>
      <c r="AD133" s="41" t="s">
        <v>511</v>
      </c>
      <c r="AE133" s="41">
        <v>0.0</v>
      </c>
      <c r="AF133" s="41">
        <v>0.0</v>
      </c>
      <c r="AG133" s="41">
        <v>0.0</v>
      </c>
      <c r="AH133" s="41">
        <v>0.0</v>
      </c>
      <c r="AI133" s="41">
        <v>0.0</v>
      </c>
    </row>
    <row r="134" ht="12.75" customHeight="1">
      <c r="A134" s="41">
        <v>2955493.0</v>
      </c>
      <c r="B134" s="41" t="s">
        <v>1145</v>
      </c>
      <c r="C134" s="41" t="s">
        <v>690</v>
      </c>
      <c r="D134" s="41" t="s">
        <v>779</v>
      </c>
      <c r="E134" s="41">
        <v>2925771.0</v>
      </c>
      <c r="F134" s="16" t="s">
        <v>153</v>
      </c>
      <c r="G134" s="16" t="s">
        <v>1719</v>
      </c>
      <c r="H134" s="16" t="s">
        <v>1720</v>
      </c>
      <c r="I134" s="41" t="s">
        <v>678</v>
      </c>
      <c r="J134" s="41" t="s">
        <v>679</v>
      </c>
      <c r="K134" s="41" t="s">
        <v>1721</v>
      </c>
      <c r="L134" s="41" t="s">
        <v>1722</v>
      </c>
      <c r="M134" s="41">
        <v>201.0</v>
      </c>
      <c r="N134" s="41" t="s">
        <v>145</v>
      </c>
      <c r="O134" s="41" t="s">
        <v>341</v>
      </c>
      <c r="P134" s="41" t="s">
        <v>343</v>
      </c>
      <c r="Q134" s="41">
        <v>0.0</v>
      </c>
      <c r="R134" s="41" t="s">
        <v>1723</v>
      </c>
      <c r="S134" s="41">
        <v>190.0</v>
      </c>
      <c r="T134" s="41"/>
      <c r="U134" s="41" t="s">
        <v>1724</v>
      </c>
      <c r="V134" s="41">
        <v>3.7200523E7</v>
      </c>
      <c r="W134" s="41" t="s">
        <v>956</v>
      </c>
      <c r="X134" s="41" t="s">
        <v>686</v>
      </c>
      <c r="Y134" s="41" t="s">
        <v>687</v>
      </c>
      <c r="Z134" s="41" t="s">
        <v>1725</v>
      </c>
      <c r="AA134" s="41" t="s">
        <v>687</v>
      </c>
      <c r="AB134" s="41" t="s">
        <v>1726</v>
      </c>
      <c r="AC134" s="41" t="s">
        <v>25</v>
      </c>
      <c r="AD134" s="41" t="s">
        <v>345</v>
      </c>
      <c r="AE134" s="41">
        <v>0.0</v>
      </c>
      <c r="AF134" s="41">
        <v>0.0</v>
      </c>
      <c r="AG134" s="41">
        <v>0.0</v>
      </c>
      <c r="AH134" s="41">
        <v>0.0</v>
      </c>
      <c r="AI134" s="41">
        <v>0.0</v>
      </c>
    </row>
    <row r="135" ht="12.75" customHeight="1">
      <c r="A135" s="41">
        <v>2955627.0</v>
      </c>
      <c r="B135" s="41" t="s">
        <v>1727</v>
      </c>
      <c r="C135" s="41" t="s">
        <v>690</v>
      </c>
      <c r="D135" s="41" t="s">
        <v>1639</v>
      </c>
      <c r="E135" s="41">
        <v>2931379.0</v>
      </c>
      <c r="F135" s="16" t="s">
        <v>320</v>
      </c>
      <c r="G135" s="16" t="s">
        <v>1728</v>
      </c>
      <c r="H135" s="16" t="s">
        <v>1729</v>
      </c>
      <c r="I135" s="41" t="s">
        <v>678</v>
      </c>
      <c r="J135" s="41" t="s">
        <v>679</v>
      </c>
      <c r="K135" s="41" t="s">
        <v>1730</v>
      </c>
      <c r="L135" s="41" t="s">
        <v>358</v>
      </c>
      <c r="M135" s="41">
        <v>101.0</v>
      </c>
      <c r="N135" s="41" t="s">
        <v>56</v>
      </c>
      <c r="O135" s="41" t="s">
        <v>341</v>
      </c>
      <c r="P135" s="41" t="s">
        <v>358</v>
      </c>
      <c r="Q135" s="41">
        <v>0.0</v>
      </c>
      <c r="R135" s="41" t="s">
        <v>1731</v>
      </c>
      <c r="S135" s="41">
        <v>154.0</v>
      </c>
      <c r="T135" s="41" t="s">
        <v>881</v>
      </c>
      <c r="U135" s="41" t="s">
        <v>761</v>
      </c>
      <c r="V135" s="41">
        <v>3.641008E7</v>
      </c>
      <c r="W135" s="41" t="s">
        <v>628</v>
      </c>
      <c r="X135" s="41" t="s">
        <v>686</v>
      </c>
      <c r="Y135" s="41" t="s">
        <v>687</v>
      </c>
      <c r="Z135" s="41" t="s">
        <v>1732</v>
      </c>
      <c r="AA135" s="41" t="s">
        <v>687</v>
      </c>
      <c r="AB135" s="41" t="s">
        <v>1733</v>
      </c>
      <c r="AC135" s="41" t="s">
        <v>25</v>
      </c>
      <c r="AD135" s="41" t="s">
        <v>365</v>
      </c>
      <c r="AE135" s="41">
        <v>0.0</v>
      </c>
      <c r="AF135" s="41">
        <v>0.0</v>
      </c>
      <c r="AG135" s="41">
        <v>0.0</v>
      </c>
      <c r="AH135" s="41">
        <v>0.0</v>
      </c>
      <c r="AI135" s="41">
        <v>0.0</v>
      </c>
    </row>
    <row r="136" ht="12.75" customHeight="1">
      <c r="A136" s="41">
        <v>2955807.0</v>
      </c>
      <c r="B136" s="41" t="s">
        <v>1727</v>
      </c>
      <c r="C136" s="41" t="s">
        <v>690</v>
      </c>
      <c r="D136" s="41" t="s">
        <v>779</v>
      </c>
      <c r="E136" s="41">
        <v>2821980.0</v>
      </c>
      <c r="F136" s="16" t="s">
        <v>188</v>
      </c>
      <c r="G136" s="16" t="s">
        <v>1734</v>
      </c>
      <c r="H136" s="16" t="s">
        <v>1735</v>
      </c>
      <c r="I136" s="41" t="s">
        <v>678</v>
      </c>
      <c r="J136" s="41" t="s">
        <v>679</v>
      </c>
      <c r="K136" s="41" t="s">
        <v>1736</v>
      </c>
      <c r="L136" s="41" t="s">
        <v>820</v>
      </c>
      <c r="M136" s="41">
        <v>202.0</v>
      </c>
      <c r="N136" s="41" t="s">
        <v>171</v>
      </c>
      <c r="O136" s="41" t="s">
        <v>351</v>
      </c>
      <c r="P136" s="41" t="s">
        <v>358</v>
      </c>
      <c r="Q136" s="41">
        <v>0.0</v>
      </c>
      <c r="R136" s="41" t="s">
        <v>1737</v>
      </c>
      <c r="S136" s="41">
        <v>222.0</v>
      </c>
      <c r="T136" s="41" t="s">
        <v>1738</v>
      </c>
      <c r="U136" s="41" t="s">
        <v>1739</v>
      </c>
      <c r="V136" s="41">
        <v>3.640811E7</v>
      </c>
      <c r="W136" s="41" t="s">
        <v>823</v>
      </c>
      <c r="X136" s="41" t="s">
        <v>686</v>
      </c>
      <c r="Y136" s="41" t="s">
        <v>1740</v>
      </c>
      <c r="Z136" s="41" t="s">
        <v>1741</v>
      </c>
      <c r="AA136" s="41" t="s">
        <v>687</v>
      </c>
      <c r="AB136" s="41" t="s">
        <v>1742</v>
      </c>
      <c r="AC136" s="41" t="s">
        <v>25</v>
      </c>
      <c r="AD136" s="41" t="s">
        <v>436</v>
      </c>
      <c r="AE136" s="41">
        <v>0.0</v>
      </c>
      <c r="AF136" s="41">
        <v>0.0</v>
      </c>
      <c r="AG136" s="41">
        <v>0.0</v>
      </c>
      <c r="AH136" s="41">
        <v>0.0</v>
      </c>
      <c r="AI136" s="41">
        <v>0.0</v>
      </c>
    </row>
    <row r="137" ht="12.75" customHeight="1">
      <c r="A137" s="41">
        <v>2955885.0</v>
      </c>
      <c r="B137" s="41" t="s">
        <v>1727</v>
      </c>
      <c r="C137" s="41" t="s">
        <v>690</v>
      </c>
      <c r="D137" s="41" t="s">
        <v>1639</v>
      </c>
      <c r="E137" s="41">
        <v>2915594.0</v>
      </c>
      <c r="F137" s="16" t="s">
        <v>28</v>
      </c>
      <c r="G137" s="16" t="s">
        <v>1743</v>
      </c>
      <c r="H137" s="16" t="s">
        <v>1744</v>
      </c>
      <c r="I137" s="41" t="s">
        <v>723</v>
      </c>
      <c r="J137" s="41" t="s">
        <v>679</v>
      </c>
      <c r="K137" s="41" t="s">
        <v>1745</v>
      </c>
      <c r="L137" s="41" t="s">
        <v>714</v>
      </c>
      <c r="M137" s="41">
        <v>204.0</v>
      </c>
      <c r="N137" s="41" t="s">
        <v>24</v>
      </c>
      <c r="O137" s="41" t="s">
        <v>341</v>
      </c>
      <c r="P137" s="41" t="s">
        <v>500</v>
      </c>
      <c r="Q137" s="41">
        <v>0.0</v>
      </c>
      <c r="R137" s="41" t="s">
        <v>1746</v>
      </c>
      <c r="S137" s="41">
        <v>1300.0</v>
      </c>
      <c r="T137" s="41"/>
      <c r="U137" s="41" t="s">
        <v>931</v>
      </c>
      <c r="V137" s="41">
        <v>3.5412E7</v>
      </c>
      <c r="W137" s="41" t="s">
        <v>762</v>
      </c>
      <c r="X137" s="41" t="s">
        <v>686</v>
      </c>
      <c r="Y137" s="41" t="s">
        <v>687</v>
      </c>
      <c r="Z137" s="41" t="s">
        <v>1747</v>
      </c>
      <c r="AA137" s="41" t="s">
        <v>687</v>
      </c>
      <c r="AB137" s="41" t="s">
        <v>1748</v>
      </c>
      <c r="AC137" s="41" t="s">
        <v>25</v>
      </c>
      <c r="AD137" s="41" t="s">
        <v>526</v>
      </c>
      <c r="AE137" s="41">
        <v>0.0</v>
      </c>
      <c r="AF137" s="41">
        <v>0.0</v>
      </c>
      <c r="AG137" s="41">
        <v>0.0</v>
      </c>
      <c r="AH137" s="41">
        <v>0.0</v>
      </c>
      <c r="AI137" s="41">
        <v>0.0</v>
      </c>
    </row>
    <row r="138" ht="12.75" customHeight="1">
      <c r="A138" s="41">
        <v>2955909.0</v>
      </c>
      <c r="B138" s="41" t="s">
        <v>1727</v>
      </c>
      <c r="C138" s="41" t="s">
        <v>690</v>
      </c>
      <c r="D138" s="41" t="s">
        <v>1521</v>
      </c>
      <c r="E138" s="41">
        <v>2930590.0</v>
      </c>
      <c r="F138" s="16" t="s">
        <v>241</v>
      </c>
      <c r="G138" s="16" t="s">
        <v>1749</v>
      </c>
      <c r="H138" s="16" t="s">
        <v>1750</v>
      </c>
      <c r="I138" s="41" t="s">
        <v>723</v>
      </c>
      <c r="J138" s="41" t="s">
        <v>913</v>
      </c>
      <c r="K138" s="41" t="s">
        <v>1751</v>
      </c>
      <c r="L138" s="41" t="s">
        <v>500</v>
      </c>
      <c r="M138" s="41">
        <v>204.0</v>
      </c>
      <c r="N138" s="41" t="s">
        <v>24</v>
      </c>
      <c r="O138" s="41" t="s">
        <v>356</v>
      </c>
      <c r="P138" s="41" t="s">
        <v>500</v>
      </c>
      <c r="Q138" s="41">
        <v>0.0</v>
      </c>
      <c r="R138" s="41" t="s">
        <v>741</v>
      </c>
      <c r="S138" s="41">
        <v>30.0</v>
      </c>
      <c r="T138" s="41" t="s">
        <v>683</v>
      </c>
      <c r="U138" s="41" t="s">
        <v>726</v>
      </c>
      <c r="V138" s="41">
        <v>3.54E7</v>
      </c>
      <c r="W138" s="41" t="s">
        <v>636</v>
      </c>
      <c r="X138" s="41" t="s">
        <v>686</v>
      </c>
      <c r="Y138" s="41" t="s">
        <v>1752</v>
      </c>
      <c r="Z138" s="41" t="s">
        <v>1753</v>
      </c>
      <c r="AA138" s="41" t="s">
        <v>687</v>
      </c>
      <c r="AB138" s="41" t="s">
        <v>1754</v>
      </c>
      <c r="AC138" s="41" t="s">
        <v>25</v>
      </c>
      <c r="AD138" s="41" t="s">
        <v>550</v>
      </c>
      <c r="AE138" s="41">
        <v>0.0</v>
      </c>
      <c r="AF138" s="41">
        <v>0.0</v>
      </c>
      <c r="AG138" s="41">
        <v>0.0</v>
      </c>
      <c r="AH138" s="41">
        <v>0.0</v>
      </c>
      <c r="AI138" s="41">
        <v>0.0</v>
      </c>
    </row>
    <row r="139" ht="12.75" customHeight="1">
      <c r="A139" s="41">
        <v>2955972.0</v>
      </c>
      <c r="B139" s="41" t="s">
        <v>1727</v>
      </c>
      <c r="C139" s="41" t="s">
        <v>690</v>
      </c>
      <c r="D139" s="41" t="s">
        <v>910</v>
      </c>
      <c r="E139" s="41">
        <v>2901432.0</v>
      </c>
      <c r="F139" s="16" t="s">
        <v>37</v>
      </c>
      <c r="G139" s="16" t="s">
        <v>1755</v>
      </c>
      <c r="H139" s="16" t="s">
        <v>1756</v>
      </c>
      <c r="I139" s="41" t="s">
        <v>678</v>
      </c>
      <c r="J139" s="41" t="s">
        <v>679</v>
      </c>
      <c r="K139" s="41" t="s">
        <v>1757</v>
      </c>
      <c r="L139" s="41" t="s">
        <v>1758</v>
      </c>
      <c r="M139" s="41">
        <v>103.0</v>
      </c>
      <c r="N139" s="41" t="s">
        <v>32</v>
      </c>
      <c r="O139" s="41" t="s">
        <v>351</v>
      </c>
      <c r="P139" s="41" t="s">
        <v>448</v>
      </c>
      <c r="Q139" s="41">
        <v>0.0</v>
      </c>
      <c r="R139" s="41" t="s">
        <v>1759</v>
      </c>
      <c r="S139" s="41">
        <v>221.0</v>
      </c>
      <c r="T139" s="41"/>
      <c r="U139" s="41" t="s">
        <v>1760</v>
      </c>
      <c r="V139" s="41">
        <v>3.9665E7</v>
      </c>
      <c r="W139" s="41" t="s">
        <v>1761</v>
      </c>
      <c r="X139" s="41" t="s">
        <v>686</v>
      </c>
      <c r="Y139" s="41" t="s">
        <v>1762</v>
      </c>
      <c r="Z139" s="41" t="s">
        <v>1763</v>
      </c>
      <c r="AA139" s="41" t="s">
        <v>1764</v>
      </c>
      <c r="AB139" s="41" t="s">
        <v>1765</v>
      </c>
      <c r="AC139" s="41" t="s">
        <v>25</v>
      </c>
      <c r="AD139" s="41" t="s">
        <v>459</v>
      </c>
      <c r="AE139" s="41">
        <v>0.0</v>
      </c>
      <c r="AF139" s="41">
        <v>0.0</v>
      </c>
      <c r="AG139" s="41">
        <v>0.0</v>
      </c>
      <c r="AH139" s="41">
        <v>0.0</v>
      </c>
      <c r="AI139" s="41">
        <v>0.0</v>
      </c>
    </row>
    <row r="140" ht="12.75" customHeight="1">
      <c r="A140" s="41">
        <v>2956457.0</v>
      </c>
      <c r="B140" s="41" t="s">
        <v>1639</v>
      </c>
      <c r="C140" s="41" t="s">
        <v>690</v>
      </c>
      <c r="D140" s="41" t="s">
        <v>1766</v>
      </c>
      <c r="E140" s="41">
        <v>2806856.0</v>
      </c>
      <c r="F140" s="16" t="s">
        <v>267</v>
      </c>
      <c r="G140" s="16" t="s">
        <v>1767</v>
      </c>
      <c r="H140" s="16" t="s">
        <v>1768</v>
      </c>
      <c r="I140" s="41" t="s">
        <v>678</v>
      </c>
      <c r="J140" s="41" t="s">
        <v>679</v>
      </c>
      <c r="K140" s="41" t="s">
        <v>1769</v>
      </c>
      <c r="L140" s="41" t="s">
        <v>500</v>
      </c>
      <c r="M140" s="41">
        <v>204.0</v>
      </c>
      <c r="N140" s="41" t="s">
        <v>24</v>
      </c>
      <c r="O140" s="41" t="s">
        <v>341</v>
      </c>
      <c r="P140" s="41" t="s">
        <v>500</v>
      </c>
      <c r="Q140" s="41">
        <v>0.0</v>
      </c>
      <c r="R140" s="41" t="s">
        <v>1770</v>
      </c>
      <c r="S140" s="41">
        <v>136.0</v>
      </c>
      <c r="T140" s="41"/>
      <c r="U140" s="41" t="s">
        <v>1546</v>
      </c>
      <c r="V140" s="41">
        <v>3.54E7</v>
      </c>
      <c r="W140" s="41" t="s">
        <v>636</v>
      </c>
      <c r="X140" s="41" t="s">
        <v>686</v>
      </c>
      <c r="Y140" s="41" t="s">
        <v>1771</v>
      </c>
      <c r="Z140" s="41" t="s">
        <v>1772</v>
      </c>
      <c r="AA140" s="41" t="s">
        <v>687</v>
      </c>
      <c r="AB140" s="41" t="s">
        <v>1773</v>
      </c>
      <c r="AC140" s="41" t="s">
        <v>25</v>
      </c>
      <c r="AD140" s="41" t="s">
        <v>591</v>
      </c>
      <c r="AE140" s="41">
        <v>0.0</v>
      </c>
      <c r="AF140" s="41">
        <v>0.0</v>
      </c>
      <c r="AG140" s="41">
        <v>0.0</v>
      </c>
      <c r="AH140" s="41">
        <v>0.0</v>
      </c>
      <c r="AI140" s="41">
        <v>0.0</v>
      </c>
    </row>
    <row r="141" ht="12.75" customHeight="1">
      <c r="A141" s="41">
        <v>2956591.0</v>
      </c>
      <c r="B141" s="41" t="s">
        <v>1774</v>
      </c>
      <c r="C141" s="41" t="s">
        <v>690</v>
      </c>
      <c r="D141" s="41" t="s">
        <v>910</v>
      </c>
      <c r="E141" s="41">
        <v>2162164.0</v>
      </c>
      <c r="F141" s="16" t="s">
        <v>158</v>
      </c>
      <c r="G141" s="16" t="s">
        <v>1775</v>
      </c>
      <c r="H141" s="16" t="s">
        <v>1776</v>
      </c>
      <c r="I141" s="41" t="s">
        <v>678</v>
      </c>
      <c r="J141" s="41" t="s">
        <v>679</v>
      </c>
      <c r="K141" s="41" t="s">
        <v>1777</v>
      </c>
      <c r="L141" s="41" t="s">
        <v>856</v>
      </c>
      <c r="M141" s="41">
        <v>203.0</v>
      </c>
      <c r="N141" s="41" t="s">
        <v>156</v>
      </c>
      <c r="O141" s="41" t="s">
        <v>354</v>
      </c>
      <c r="P141" s="41" t="s">
        <v>500</v>
      </c>
      <c r="Q141" s="41">
        <v>0.0</v>
      </c>
      <c r="R141" s="41" t="s">
        <v>1778</v>
      </c>
      <c r="S141" s="41">
        <v>79.0</v>
      </c>
      <c r="T141" s="41" t="s">
        <v>752</v>
      </c>
      <c r="U141" s="41" t="s">
        <v>999</v>
      </c>
      <c r="V141" s="41">
        <v>3.542E7</v>
      </c>
      <c r="W141" s="41" t="s">
        <v>685</v>
      </c>
      <c r="X141" s="41" t="s">
        <v>686</v>
      </c>
      <c r="Y141" s="41" t="s">
        <v>687</v>
      </c>
      <c r="Z141" s="41" t="s">
        <v>1779</v>
      </c>
      <c r="AA141" s="41" t="s">
        <v>687</v>
      </c>
      <c r="AB141" s="41" t="s">
        <v>1780</v>
      </c>
      <c r="AC141" s="41" t="s">
        <v>25</v>
      </c>
      <c r="AD141" s="41" t="s">
        <v>513</v>
      </c>
      <c r="AE141" s="41">
        <v>0.0</v>
      </c>
      <c r="AF141" s="41">
        <v>0.0</v>
      </c>
      <c r="AG141" s="41">
        <v>0.0</v>
      </c>
      <c r="AH141" s="41">
        <v>0.0</v>
      </c>
      <c r="AI141" s="41">
        <v>0.0</v>
      </c>
    </row>
    <row r="142" ht="12.75" customHeight="1">
      <c r="A142" s="41">
        <v>2957195.0</v>
      </c>
      <c r="B142" s="41" t="s">
        <v>1781</v>
      </c>
      <c r="C142" s="41" t="s">
        <v>690</v>
      </c>
      <c r="D142" s="41" t="s">
        <v>910</v>
      </c>
      <c r="E142" s="41">
        <v>2815568.0</v>
      </c>
      <c r="F142" s="16" t="s">
        <v>305</v>
      </c>
      <c r="G142" s="16" t="s">
        <v>1782</v>
      </c>
      <c r="H142" s="16" t="s">
        <v>1783</v>
      </c>
      <c r="I142" s="41" t="s">
        <v>678</v>
      </c>
      <c r="J142" s="41" t="s">
        <v>679</v>
      </c>
      <c r="K142" s="41" t="s">
        <v>1784</v>
      </c>
      <c r="L142" s="41" t="s">
        <v>856</v>
      </c>
      <c r="M142" s="41">
        <v>204.0</v>
      </c>
      <c r="N142" s="41" t="s">
        <v>24</v>
      </c>
      <c r="O142" s="41" t="s">
        <v>370</v>
      </c>
      <c r="P142" s="41" t="s">
        <v>500</v>
      </c>
      <c r="Q142" s="41">
        <v>0.0</v>
      </c>
      <c r="R142" s="41" t="s">
        <v>1785</v>
      </c>
      <c r="S142" s="41">
        <v>130.0</v>
      </c>
      <c r="T142" s="41"/>
      <c r="U142" s="41" t="s">
        <v>761</v>
      </c>
      <c r="V142" s="41">
        <v>3.542E7</v>
      </c>
      <c r="W142" s="41" t="s">
        <v>685</v>
      </c>
      <c r="X142" s="41" t="s">
        <v>686</v>
      </c>
      <c r="Y142" s="41" t="s">
        <v>687</v>
      </c>
      <c r="Z142" s="41" t="s">
        <v>1786</v>
      </c>
      <c r="AA142" s="41" t="s">
        <v>687</v>
      </c>
      <c r="AB142" s="41" t="s">
        <v>1787</v>
      </c>
      <c r="AC142" s="41" t="s">
        <v>25</v>
      </c>
      <c r="AD142" s="41" t="s">
        <v>558</v>
      </c>
      <c r="AE142" s="41">
        <v>0.0</v>
      </c>
      <c r="AF142" s="41">
        <v>0.0</v>
      </c>
      <c r="AG142" s="41">
        <v>0.0</v>
      </c>
      <c r="AH142" s="41">
        <v>0.0</v>
      </c>
      <c r="AI142" s="41">
        <v>0.0</v>
      </c>
    </row>
    <row r="143" ht="12.75" customHeight="1">
      <c r="A143" s="41">
        <v>2957250.0</v>
      </c>
      <c r="B143" s="41" t="s">
        <v>1781</v>
      </c>
      <c r="C143" s="41" t="s">
        <v>690</v>
      </c>
      <c r="D143" s="41" t="s">
        <v>1063</v>
      </c>
      <c r="E143" s="41">
        <v>2903091.0</v>
      </c>
      <c r="F143" s="16" t="s">
        <v>207</v>
      </c>
      <c r="G143" s="16" t="s">
        <v>1788</v>
      </c>
      <c r="H143" s="16" t="s">
        <v>1789</v>
      </c>
      <c r="I143" s="41" t="s">
        <v>723</v>
      </c>
      <c r="J143" s="41" t="s">
        <v>679</v>
      </c>
      <c r="K143" s="41" t="s">
        <v>1790</v>
      </c>
      <c r="L143" s="41" t="s">
        <v>856</v>
      </c>
      <c r="M143" s="41">
        <v>204.0</v>
      </c>
      <c r="N143" s="41" t="s">
        <v>24</v>
      </c>
      <c r="O143" s="41" t="s">
        <v>351</v>
      </c>
      <c r="P143" s="41" t="s">
        <v>500</v>
      </c>
      <c r="Q143" s="41">
        <v>0.0</v>
      </c>
      <c r="R143" s="41" t="s">
        <v>1791</v>
      </c>
      <c r="S143" s="41">
        <v>70.0</v>
      </c>
      <c r="T143" s="41" t="s">
        <v>1792</v>
      </c>
      <c r="U143" s="41" t="s">
        <v>1793</v>
      </c>
      <c r="V143" s="41">
        <v>3.542E7</v>
      </c>
      <c r="W143" s="41" t="s">
        <v>685</v>
      </c>
      <c r="X143" s="41" t="s">
        <v>686</v>
      </c>
      <c r="Y143" s="41" t="s">
        <v>1794</v>
      </c>
      <c r="Z143" s="41" t="s">
        <v>1795</v>
      </c>
      <c r="AA143" s="41" t="s">
        <v>687</v>
      </c>
      <c r="AB143" s="41" t="s">
        <v>1796</v>
      </c>
      <c r="AC143" s="41" t="s">
        <v>25</v>
      </c>
      <c r="AD143" s="41" t="s">
        <v>466</v>
      </c>
      <c r="AE143" s="41">
        <v>0.0</v>
      </c>
      <c r="AF143" s="41">
        <v>0.0</v>
      </c>
      <c r="AG143" s="41">
        <v>0.0</v>
      </c>
      <c r="AH143" s="41">
        <v>0.0</v>
      </c>
      <c r="AI143" s="41">
        <v>0.0</v>
      </c>
    </row>
    <row r="144" ht="12.75" customHeight="1">
      <c r="A144" s="41">
        <v>2957666.0</v>
      </c>
      <c r="B144" s="41" t="s">
        <v>910</v>
      </c>
      <c r="C144" s="41" t="s">
        <v>690</v>
      </c>
      <c r="D144" s="41" t="s">
        <v>1766</v>
      </c>
      <c r="E144" s="41">
        <v>2902385.0</v>
      </c>
      <c r="F144" s="16" t="s">
        <v>126</v>
      </c>
      <c r="G144" s="16" t="s">
        <v>1797</v>
      </c>
      <c r="H144" s="16" t="s">
        <v>1798</v>
      </c>
      <c r="I144" s="41" t="s">
        <v>678</v>
      </c>
      <c r="J144" s="41" t="s">
        <v>679</v>
      </c>
      <c r="K144" s="41" t="s">
        <v>1799</v>
      </c>
      <c r="L144" s="41" t="s">
        <v>358</v>
      </c>
      <c r="M144" s="41">
        <v>102.0</v>
      </c>
      <c r="N144" s="41" t="s">
        <v>110</v>
      </c>
      <c r="O144" s="41" t="s">
        <v>354</v>
      </c>
      <c r="P144" s="41" t="s">
        <v>358</v>
      </c>
      <c r="Q144" s="41">
        <v>0.0</v>
      </c>
      <c r="R144" s="41" t="s">
        <v>1800</v>
      </c>
      <c r="S144" s="41">
        <v>291.0</v>
      </c>
      <c r="T144" s="41"/>
      <c r="U144" s="41" t="s">
        <v>1287</v>
      </c>
      <c r="V144" s="41">
        <v>3.6410192E7</v>
      </c>
      <c r="W144" s="41" t="s">
        <v>628</v>
      </c>
      <c r="X144" s="41" t="s">
        <v>686</v>
      </c>
      <c r="Y144" s="41" t="s">
        <v>1801</v>
      </c>
      <c r="Z144" s="41" t="s">
        <v>1802</v>
      </c>
      <c r="AA144" s="41" t="s">
        <v>1803</v>
      </c>
      <c r="AB144" s="41" t="s">
        <v>1804</v>
      </c>
      <c r="AC144" s="41" t="s">
        <v>25</v>
      </c>
      <c r="AD144" s="41" t="s">
        <v>407</v>
      </c>
      <c r="AE144" s="41">
        <v>0.0</v>
      </c>
      <c r="AF144" s="41">
        <v>0.0</v>
      </c>
      <c r="AG144" s="41">
        <v>0.0</v>
      </c>
      <c r="AH144" s="41">
        <v>0.0</v>
      </c>
      <c r="AI144" s="41">
        <v>0.0</v>
      </c>
    </row>
    <row r="145" ht="12.75" customHeight="1">
      <c r="A145" s="41">
        <v>2958285.0</v>
      </c>
      <c r="B145" s="41" t="s">
        <v>910</v>
      </c>
      <c r="C145" s="41" t="s">
        <v>690</v>
      </c>
      <c r="D145" s="41" t="s">
        <v>910</v>
      </c>
      <c r="E145" s="41">
        <v>2389407.0</v>
      </c>
      <c r="F145" s="16" t="s">
        <v>196</v>
      </c>
      <c r="G145" s="16" t="s">
        <v>1805</v>
      </c>
      <c r="H145" s="16" t="s">
        <v>1806</v>
      </c>
      <c r="I145" s="41" t="s">
        <v>723</v>
      </c>
      <c r="J145" s="41" t="s">
        <v>679</v>
      </c>
      <c r="K145" s="41" t="s">
        <v>1807</v>
      </c>
      <c r="L145" s="41" t="s">
        <v>820</v>
      </c>
      <c r="M145" s="41">
        <v>202.0</v>
      </c>
      <c r="N145" s="41" t="s">
        <v>171</v>
      </c>
      <c r="O145" s="41" t="s">
        <v>341</v>
      </c>
      <c r="P145" s="41" t="s">
        <v>358</v>
      </c>
      <c r="Q145" s="41">
        <v>0.0</v>
      </c>
      <c r="R145" s="41" t="s">
        <v>1808</v>
      </c>
      <c r="S145" s="41">
        <v>120.0</v>
      </c>
      <c r="T145" s="41" t="s">
        <v>683</v>
      </c>
      <c r="U145" s="41" t="s">
        <v>1809</v>
      </c>
      <c r="V145" s="41">
        <v>3.64E7</v>
      </c>
      <c r="W145" s="41" t="s">
        <v>823</v>
      </c>
      <c r="X145" s="41" t="s">
        <v>686</v>
      </c>
      <c r="Y145" s="41" t="s">
        <v>1810</v>
      </c>
      <c r="Z145" s="41" t="s">
        <v>1811</v>
      </c>
      <c r="AA145" s="41" t="s">
        <v>687</v>
      </c>
      <c r="AB145" s="41" t="s">
        <v>1812</v>
      </c>
      <c r="AC145" s="41" t="s">
        <v>25</v>
      </c>
      <c r="AD145" s="41" t="s">
        <v>421</v>
      </c>
      <c r="AE145" s="41">
        <v>0.0</v>
      </c>
      <c r="AF145" s="41">
        <v>0.0</v>
      </c>
      <c r="AG145" s="41">
        <v>0.0</v>
      </c>
      <c r="AH145" s="41">
        <v>0.0</v>
      </c>
      <c r="AI145" s="41">
        <v>0.0</v>
      </c>
    </row>
    <row r="146" ht="12.75" customHeight="1">
      <c r="A146" s="41">
        <v>2958378.0</v>
      </c>
      <c r="B146" s="41" t="s">
        <v>910</v>
      </c>
      <c r="C146" s="41" t="s">
        <v>690</v>
      </c>
      <c r="D146" s="41" t="s">
        <v>1813</v>
      </c>
      <c r="E146" s="41">
        <v>2902511.0</v>
      </c>
      <c r="F146" s="16" t="s">
        <v>84</v>
      </c>
      <c r="G146" s="16" t="s">
        <v>1814</v>
      </c>
      <c r="H146" s="16" t="s">
        <v>1815</v>
      </c>
      <c r="I146" s="41" t="s">
        <v>678</v>
      </c>
      <c r="J146" s="41" t="s">
        <v>679</v>
      </c>
      <c r="K146" s="41" t="s">
        <v>1816</v>
      </c>
      <c r="L146" s="41" t="s">
        <v>1817</v>
      </c>
      <c r="M146" s="41">
        <v>105.0</v>
      </c>
      <c r="N146" s="41" t="s">
        <v>76</v>
      </c>
      <c r="O146" s="41" t="s">
        <v>341</v>
      </c>
      <c r="P146" s="41" t="s">
        <v>448</v>
      </c>
      <c r="Q146" s="41">
        <v>0.0</v>
      </c>
      <c r="R146" s="41" t="s">
        <v>1818</v>
      </c>
      <c r="S146" s="41">
        <v>14.0</v>
      </c>
      <c r="T146" s="41" t="s">
        <v>683</v>
      </c>
      <c r="U146" s="41" t="s">
        <v>1819</v>
      </c>
      <c r="V146" s="41">
        <v>3.260323E7</v>
      </c>
      <c r="W146" s="41" t="s">
        <v>1093</v>
      </c>
      <c r="X146" s="41" t="s">
        <v>686</v>
      </c>
      <c r="Y146" s="41" t="s">
        <v>687</v>
      </c>
      <c r="Z146" s="41" t="s">
        <v>1820</v>
      </c>
      <c r="AA146" s="41" t="s">
        <v>687</v>
      </c>
      <c r="AB146" s="41" t="s">
        <v>1821</v>
      </c>
      <c r="AC146" s="41" t="s">
        <v>25</v>
      </c>
      <c r="AD146" s="41" t="s">
        <v>495</v>
      </c>
      <c r="AE146" s="41">
        <v>0.0</v>
      </c>
      <c r="AF146" s="41">
        <v>0.0</v>
      </c>
      <c r="AG146" s="41">
        <v>0.0</v>
      </c>
      <c r="AH146" s="41">
        <v>0.0</v>
      </c>
      <c r="AI146" s="41">
        <v>0.0</v>
      </c>
    </row>
    <row r="147" ht="12.75" customHeight="1">
      <c r="A147" s="41">
        <v>2958385.0</v>
      </c>
      <c r="B147" s="41" t="s">
        <v>910</v>
      </c>
      <c r="C147" s="41" t="s">
        <v>690</v>
      </c>
      <c r="D147" s="41" t="s">
        <v>910</v>
      </c>
      <c r="E147" s="41">
        <v>2581096.0</v>
      </c>
      <c r="F147" s="16" t="s">
        <v>23</v>
      </c>
      <c r="G147" s="16" t="s">
        <v>1822</v>
      </c>
      <c r="H147" s="16" t="s">
        <v>1823</v>
      </c>
      <c r="I147" s="41" t="s">
        <v>723</v>
      </c>
      <c r="J147" s="41" t="s">
        <v>679</v>
      </c>
      <c r="K147" s="41" t="s">
        <v>1824</v>
      </c>
      <c r="L147" s="41" t="s">
        <v>896</v>
      </c>
      <c r="M147" s="41">
        <v>204.0</v>
      </c>
      <c r="N147" s="41" t="s">
        <v>24</v>
      </c>
      <c r="O147" s="41" t="s">
        <v>341</v>
      </c>
      <c r="P147" s="41" t="s">
        <v>500</v>
      </c>
      <c r="Q147" s="41">
        <v>0.0</v>
      </c>
      <c r="R147" s="41" t="s">
        <v>1825</v>
      </c>
      <c r="S147" s="41">
        <v>90.0</v>
      </c>
      <c r="T147" s="41" t="s">
        <v>683</v>
      </c>
      <c r="U147" s="41" t="s">
        <v>931</v>
      </c>
      <c r="V147" s="41">
        <v>3.5412E7</v>
      </c>
      <c r="W147" s="41" t="s">
        <v>762</v>
      </c>
      <c r="X147" s="41" t="s">
        <v>686</v>
      </c>
      <c r="Y147" s="41" t="s">
        <v>687</v>
      </c>
      <c r="Z147" s="41" t="s">
        <v>1826</v>
      </c>
      <c r="AA147" s="41" t="s">
        <v>687</v>
      </c>
      <c r="AB147" s="41" t="s">
        <v>1827</v>
      </c>
      <c r="AC147" s="41" t="s">
        <v>25</v>
      </c>
      <c r="AD147" s="41" t="s">
        <v>584</v>
      </c>
      <c r="AE147" s="41">
        <v>0.0</v>
      </c>
      <c r="AF147" s="41">
        <v>0.0</v>
      </c>
      <c r="AG147" s="41">
        <v>0.0</v>
      </c>
      <c r="AH147" s="41">
        <v>0.0</v>
      </c>
      <c r="AI147" s="41">
        <v>0.0</v>
      </c>
    </row>
    <row r="148" ht="12.75" customHeight="1">
      <c r="A148" s="41">
        <v>2958408.0</v>
      </c>
      <c r="B148" s="41" t="s">
        <v>910</v>
      </c>
      <c r="C148" s="41" t="s">
        <v>690</v>
      </c>
      <c r="D148" s="41" t="s">
        <v>1813</v>
      </c>
      <c r="E148" s="41">
        <v>2902537.0</v>
      </c>
      <c r="F148" s="16" t="s">
        <v>85</v>
      </c>
      <c r="G148" s="16" t="s">
        <v>1828</v>
      </c>
      <c r="H148" s="16" t="s">
        <v>1829</v>
      </c>
      <c r="I148" s="41" t="s">
        <v>678</v>
      </c>
      <c r="J148" s="41" t="s">
        <v>679</v>
      </c>
      <c r="K148" s="41" t="s">
        <v>1830</v>
      </c>
      <c r="L148" s="41" t="s">
        <v>1817</v>
      </c>
      <c r="M148" s="41">
        <v>105.0</v>
      </c>
      <c r="N148" s="41" t="s">
        <v>76</v>
      </c>
      <c r="O148" s="41" t="s">
        <v>341</v>
      </c>
      <c r="P148" s="41" t="s">
        <v>448</v>
      </c>
      <c r="Q148" s="41">
        <v>0.0</v>
      </c>
      <c r="R148" s="41" t="s">
        <v>1818</v>
      </c>
      <c r="S148" s="41">
        <v>14.0</v>
      </c>
      <c r="T148" s="41" t="s">
        <v>683</v>
      </c>
      <c r="U148" s="41" t="s">
        <v>1819</v>
      </c>
      <c r="V148" s="41">
        <v>3.260323E7</v>
      </c>
      <c r="W148" s="41" t="s">
        <v>1093</v>
      </c>
      <c r="X148" s="41" t="s">
        <v>686</v>
      </c>
      <c r="Y148" s="41" t="s">
        <v>687</v>
      </c>
      <c r="Z148" s="41" t="s">
        <v>1820</v>
      </c>
      <c r="AA148" s="41" t="s">
        <v>687</v>
      </c>
      <c r="AB148" s="41" t="s">
        <v>1821</v>
      </c>
      <c r="AC148" s="41" t="s">
        <v>25</v>
      </c>
      <c r="AD148" s="41" t="s">
        <v>495</v>
      </c>
      <c r="AE148" s="41">
        <v>0.0</v>
      </c>
      <c r="AF148" s="41">
        <v>0.0</v>
      </c>
      <c r="AG148" s="41">
        <v>0.0</v>
      </c>
      <c r="AH148" s="41">
        <v>0.0</v>
      </c>
      <c r="AI148" s="41">
        <v>0.0</v>
      </c>
    </row>
    <row r="149" ht="12.75" customHeight="1">
      <c r="A149" s="41">
        <v>2959410.0</v>
      </c>
      <c r="B149" s="41" t="s">
        <v>1831</v>
      </c>
      <c r="C149" s="41" t="s">
        <v>690</v>
      </c>
      <c r="D149" s="41" t="s">
        <v>1831</v>
      </c>
      <c r="E149" s="41">
        <v>2575556.0</v>
      </c>
      <c r="F149" s="16" t="s">
        <v>175</v>
      </c>
      <c r="G149" s="16" t="s">
        <v>1832</v>
      </c>
      <c r="H149" s="16" t="s">
        <v>1833</v>
      </c>
      <c r="I149" s="41" t="s">
        <v>723</v>
      </c>
      <c r="J149" s="41" t="s">
        <v>679</v>
      </c>
      <c r="K149" s="41" t="s">
        <v>1834</v>
      </c>
      <c r="L149" s="41" t="s">
        <v>1198</v>
      </c>
      <c r="M149" s="41">
        <v>202.0</v>
      </c>
      <c r="N149" s="41" t="s">
        <v>171</v>
      </c>
      <c r="O149" s="41" t="s">
        <v>370</v>
      </c>
      <c r="P149" s="41" t="s">
        <v>358</v>
      </c>
      <c r="Q149" s="41">
        <v>0.0</v>
      </c>
      <c r="R149" s="41" t="s">
        <v>1835</v>
      </c>
      <c r="S149" s="41">
        <v>578.0</v>
      </c>
      <c r="T149" s="41"/>
      <c r="U149" s="41" t="s">
        <v>761</v>
      </c>
      <c r="V149" s="41">
        <v>3.5495E7</v>
      </c>
      <c r="W149" s="41" t="s">
        <v>1201</v>
      </c>
      <c r="X149" s="41" t="s">
        <v>686</v>
      </c>
      <c r="Y149" s="41" t="s">
        <v>687</v>
      </c>
      <c r="Z149" s="41" t="s">
        <v>1836</v>
      </c>
      <c r="AA149" s="41" t="s">
        <v>687</v>
      </c>
      <c r="AB149" s="41" t="s">
        <v>1837</v>
      </c>
      <c r="AC149" s="41" t="s">
        <v>25</v>
      </c>
      <c r="AD149" s="41" t="s">
        <v>429</v>
      </c>
      <c r="AE149" s="41">
        <v>0.0</v>
      </c>
      <c r="AF149" s="41">
        <v>0.0</v>
      </c>
      <c r="AG149" s="41">
        <v>0.0</v>
      </c>
      <c r="AH149" s="41">
        <v>0.0</v>
      </c>
      <c r="AI149" s="41">
        <v>0.0</v>
      </c>
    </row>
    <row r="150" ht="12.75" customHeight="1">
      <c r="A150" s="41">
        <v>2959417.0</v>
      </c>
      <c r="B150" s="41" t="s">
        <v>1831</v>
      </c>
      <c r="C150" s="41" t="s">
        <v>690</v>
      </c>
      <c r="D150" s="41" t="s">
        <v>1063</v>
      </c>
      <c r="E150" s="41">
        <v>2927479.0</v>
      </c>
      <c r="F150" s="16" t="s">
        <v>104</v>
      </c>
      <c r="G150" s="16" t="s">
        <v>1838</v>
      </c>
      <c r="H150" s="16" t="s">
        <v>1839</v>
      </c>
      <c r="I150" s="41" t="s">
        <v>678</v>
      </c>
      <c r="J150" s="41" t="s">
        <v>679</v>
      </c>
      <c r="K150" s="41" t="s">
        <v>1840</v>
      </c>
      <c r="L150" s="41" t="s">
        <v>695</v>
      </c>
      <c r="M150" s="41">
        <v>104.0</v>
      </c>
      <c r="N150" s="41" t="s">
        <v>88</v>
      </c>
      <c r="O150" s="41" t="s">
        <v>341</v>
      </c>
      <c r="P150" s="41" t="s">
        <v>448</v>
      </c>
      <c r="Q150" s="41">
        <v>0.0</v>
      </c>
      <c r="R150" s="41" t="s">
        <v>1841</v>
      </c>
      <c r="S150" s="41">
        <v>192.0</v>
      </c>
      <c r="T150" s="41" t="s">
        <v>683</v>
      </c>
      <c r="U150" s="41" t="s">
        <v>1842</v>
      </c>
      <c r="V150" s="41">
        <v>3.2404822E7</v>
      </c>
      <c r="W150" s="41" t="s">
        <v>947</v>
      </c>
      <c r="X150" s="41" t="s">
        <v>686</v>
      </c>
      <c r="Y150" s="41" t="s">
        <v>1843</v>
      </c>
      <c r="Z150" s="41" t="s">
        <v>1844</v>
      </c>
      <c r="AA150" s="41" t="s">
        <v>687</v>
      </c>
      <c r="AB150" s="41" t="s">
        <v>1845</v>
      </c>
      <c r="AC150" s="41" t="s">
        <v>25</v>
      </c>
      <c r="AD150" s="41" t="s">
        <v>470</v>
      </c>
      <c r="AE150" s="41">
        <v>0.0</v>
      </c>
      <c r="AF150" s="41">
        <v>0.0</v>
      </c>
      <c r="AG150" s="41">
        <v>0.0</v>
      </c>
      <c r="AH150" s="41">
        <v>0.0</v>
      </c>
      <c r="AI150" s="41">
        <v>0.0</v>
      </c>
    </row>
    <row r="151" ht="12.75" customHeight="1">
      <c r="A151" s="41">
        <v>2959453.0</v>
      </c>
      <c r="B151" s="41" t="s">
        <v>1831</v>
      </c>
      <c r="C151" s="41" t="s">
        <v>690</v>
      </c>
      <c r="D151" s="41" t="s">
        <v>1831</v>
      </c>
      <c r="E151" s="41">
        <v>2552975.0</v>
      </c>
      <c r="F151" s="16" t="s">
        <v>244</v>
      </c>
      <c r="G151" s="16" t="s">
        <v>1846</v>
      </c>
      <c r="H151" s="16" t="s">
        <v>1847</v>
      </c>
      <c r="I151" s="41" t="s">
        <v>678</v>
      </c>
      <c r="J151" s="41" t="s">
        <v>679</v>
      </c>
      <c r="K151" s="41" t="s">
        <v>1848</v>
      </c>
      <c r="L151" s="41" t="s">
        <v>500</v>
      </c>
      <c r="M151" s="41">
        <v>204.0</v>
      </c>
      <c r="N151" s="41" t="s">
        <v>24</v>
      </c>
      <c r="O151" s="41" t="s">
        <v>370</v>
      </c>
      <c r="P151" s="41" t="s">
        <v>500</v>
      </c>
      <c r="Q151" s="41">
        <v>0.0</v>
      </c>
      <c r="R151" s="41" t="s">
        <v>1849</v>
      </c>
      <c r="S151" s="41">
        <v>27.0</v>
      </c>
      <c r="T151" s="41" t="s">
        <v>683</v>
      </c>
      <c r="U151" s="41" t="s">
        <v>1850</v>
      </c>
      <c r="V151" s="41">
        <v>3.5411E7</v>
      </c>
      <c r="W151" s="41" t="s">
        <v>636</v>
      </c>
      <c r="X151" s="41" t="s">
        <v>686</v>
      </c>
      <c r="Y151" s="41" t="s">
        <v>687</v>
      </c>
      <c r="Z151" s="41" t="s">
        <v>1851</v>
      </c>
      <c r="AA151" s="41" t="s">
        <v>687</v>
      </c>
      <c r="AB151" s="41" t="s">
        <v>1852</v>
      </c>
      <c r="AC151" s="41" t="s">
        <v>25</v>
      </c>
      <c r="AD151" s="41" t="s">
        <v>566</v>
      </c>
      <c r="AE151" s="41">
        <v>0.0</v>
      </c>
      <c r="AF151" s="41">
        <v>0.0</v>
      </c>
      <c r="AG151" s="41">
        <v>0.0</v>
      </c>
      <c r="AH151" s="41">
        <v>0.0</v>
      </c>
      <c r="AI151" s="41">
        <v>0.0</v>
      </c>
    </row>
    <row r="152" ht="12.75" customHeight="1">
      <c r="A152" s="41">
        <v>2959534.0</v>
      </c>
      <c r="B152" s="41" t="s">
        <v>1831</v>
      </c>
      <c r="C152" s="41" t="s">
        <v>690</v>
      </c>
      <c r="D152" s="41" t="s">
        <v>1063</v>
      </c>
      <c r="E152" s="41">
        <v>2899020.0</v>
      </c>
      <c r="F152" s="16" t="s">
        <v>100</v>
      </c>
      <c r="G152" s="16" t="s">
        <v>1853</v>
      </c>
      <c r="H152" s="16" t="s">
        <v>1854</v>
      </c>
      <c r="I152" s="41" t="s">
        <v>678</v>
      </c>
      <c r="J152" s="41" t="s">
        <v>679</v>
      </c>
      <c r="K152" s="41" t="s">
        <v>1855</v>
      </c>
      <c r="L152" s="41" t="s">
        <v>448</v>
      </c>
      <c r="M152" s="41">
        <v>104.0</v>
      </c>
      <c r="N152" s="41" t="s">
        <v>88</v>
      </c>
      <c r="O152" s="41" t="s">
        <v>341</v>
      </c>
      <c r="P152" s="41" t="s">
        <v>448</v>
      </c>
      <c r="Q152" s="41">
        <v>0.0</v>
      </c>
      <c r="R152" s="41" t="s">
        <v>1856</v>
      </c>
      <c r="S152" s="41">
        <v>613.0</v>
      </c>
      <c r="T152" s="41" t="s">
        <v>683</v>
      </c>
      <c r="U152" s="41" t="s">
        <v>1857</v>
      </c>
      <c r="V152" s="41">
        <v>3.2421165E7</v>
      </c>
      <c r="W152" s="41" t="s">
        <v>947</v>
      </c>
      <c r="X152" s="41" t="s">
        <v>686</v>
      </c>
      <c r="Y152" s="41" t="s">
        <v>687</v>
      </c>
      <c r="Z152" s="41" t="s">
        <v>1858</v>
      </c>
      <c r="AA152" s="41" t="s">
        <v>687</v>
      </c>
      <c r="AB152" s="41" t="s">
        <v>1859</v>
      </c>
      <c r="AC152" s="41" t="s">
        <v>25</v>
      </c>
      <c r="AD152" s="41" t="s">
        <v>473</v>
      </c>
      <c r="AE152" s="41">
        <v>0.0</v>
      </c>
      <c r="AF152" s="41">
        <v>0.0</v>
      </c>
      <c r="AG152" s="41">
        <v>0.0</v>
      </c>
      <c r="AH152" s="41">
        <v>0.0</v>
      </c>
      <c r="AI152" s="41">
        <v>0.0</v>
      </c>
    </row>
    <row r="153" ht="12.75" customHeight="1">
      <c r="A153" s="41">
        <v>2959618.0</v>
      </c>
      <c r="B153" s="41" t="s">
        <v>1831</v>
      </c>
      <c r="C153" s="41" t="s">
        <v>690</v>
      </c>
      <c r="D153" s="41" t="s">
        <v>1860</v>
      </c>
      <c r="E153" s="41">
        <v>2193438.0</v>
      </c>
      <c r="F153" s="16" t="s">
        <v>270</v>
      </c>
      <c r="G153" s="16" t="s">
        <v>1861</v>
      </c>
      <c r="H153" s="16" t="s">
        <v>1862</v>
      </c>
      <c r="I153" s="41" t="s">
        <v>723</v>
      </c>
      <c r="J153" s="41" t="s">
        <v>863</v>
      </c>
      <c r="K153" s="41" t="s">
        <v>1863</v>
      </c>
      <c r="L153" s="41" t="s">
        <v>714</v>
      </c>
      <c r="M153" s="41">
        <v>204.0</v>
      </c>
      <c r="N153" s="41" t="s">
        <v>24</v>
      </c>
      <c r="O153" s="41" t="s">
        <v>354</v>
      </c>
      <c r="P153" s="41" t="s">
        <v>500</v>
      </c>
      <c r="Q153" s="41">
        <v>0.0</v>
      </c>
      <c r="R153" s="41" t="s">
        <v>1864</v>
      </c>
      <c r="S153" s="41">
        <v>528.0</v>
      </c>
      <c r="T153" s="41"/>
      <c r="U153" s="41" t="s">
        <v>1865</v>
      </c>
      <c r="V153" s="41">
        <v>3.545E7</v>
      </c>
      <c r="W153" s="41" t="s">
        <v>717</v>
      </c>
      <c r="X153" s="41" t="s">
        <v>686</v>
      </c>
      <c r="Y153" s="41" t="s">
        <v>687</v>
      </c>
      <c r="Z153" s="41" t="s">
        <v>1866</v>
      </c>
      <c r="AA153" s="41" t="s">
        <v>687</v>
      </c>
      <c r="AB153" s="41" t="s">
        <v>1867</v>
      </c>
      <c r="AC153" s="41" t="s">
        <v>25</v>
      </c>
      <c r="AD153" s="41" t="s">
        <v>609</v>
      </c>
      <c r="AE153" s="41">
        <v>0.0</v>
      </c>
      <c r="AF153" s="41">
        <v>0.0</v>
      </c>
      <c r="AG153" s="41">
        <v>0.0</v>
      </c>
      <c r="AH153" s="41">
        <v>0.0</v>
      </c>
      <c r="AI153" s="41">
        <v>0.0</v>
      </c>
    </row>
    <row r="154" ht="12.75" customHeight="1">
      <c r="A154" s="41">
        <v>2959712.0</v>
      </c>
      <c r="B154" s="41" t="s">
        <v>1831</v>
      </c>
      <c r="C154" s="41" t="s">
        <v>690</v>
      </c>
      <c r="D154" s="41" t="s">
        <v>1831</v>
      </c>
      <c r="E154" s="41">
        <v>2547017.0</v>
      </c>
      <c r="F154" s="16" t="s">
        <v>63</v>
      </c>
      <c r="G154" s="16" t="s">
        <v>1868</v>
      </c>
      <c r="H154" s="16" t="s">
        <v>1869</v>
      </c>
      <c r="I154" s="41" t="s">
        <v>723</v>
      </c>
      <c r="J154" s="41" t="s">
        <v>679</v>
      </c>
      <c r="K154" s="41" t="s">
        <v>1870</v>
      </c>
      <c r="L154" s="41" t="s">
        <v>358</v>
      </c>
      <c r="M154" s="41">
        <v>101.0</v>
      </c>
      <c r="N154" s="41" t="s">
        <v>56</v>
      </c>
      <c r="O154" s="41" t="s">
        <v>341</v>
      </c>
      <c r="P154" s="41" t="s">
        <v>358</v>
      </c>
      <c r="Q154" s="41">
        <v>0.0</v>
      </c>
      <c r="R154" s="41" t="s">
        <v>1871</v>
      </c>
      <c r="S154" s="41">
        <v>346.0</v>
      </c>
      <c r="T154" s="41" t="s">
        <v>683</v>
      </c>
      <c r="U154" s="41" t="s">
        <v>1041</v>
      </c>
      <c r="V154" s="41">
        <v>3.641215E7</v>
      </c>
      <c r="W154" s="41" t="s">
        <v>628</v>
      </c>
      <c r="X154" s="41" t="s">
        <v>686</v>
      </c>
      <c r="Y154" s="41" t="s">
        <v>1872</v>
      </c>
      <c r="Z154" s="41" t="s">
        <v>1873</v>
      </c>
      <c r="AA154" s="41" t="s">
        <v>687</v>
      </c>
      <c r="AB154" s="41" t="s">
        <v>1874</v>
      </c>
      <c r="AC154" s="41" t="s">
        <v>25</v>
      </c>
      <c r="AD154" s="41" t="s">
        <v>357</v>
      </c>
      <c r="AE154" s="41">
        <v>0.0</v>
      </c>
      <c r="AF154" s="41">
        <v>0.0</v>
      </c>
      <c r="AG154" s="41">
        <v>0.0</v>
      </c>
      <c r="AH154" s="41">
        <v>0.0</v>
      </c>
      <c r="AI154" s="41">
        <v>0.0</v>
      </c>
    </row>
    <row r="155" ht="12.75" customHeight="1">
      <c r="A155" s="41">
        <v>2959743.0</v>
      </c>
      <c r="B155" s="41" t="s">
        <v>1831</v>
      </c>
      <c r="C155" s="41" t="s">
        <v>690</v>
      </c>
      <c r="D155" s="41" t="s">
        <v>1860</v>
      </c>
      <c r="E155" s="41">
        <v>2908058.0</v>
      </c>
      <c r="F155" s="16" t="s">
        <v>109</v>
      </c>
      <c r="G155" s="16" t="s">
        <v>1875</v>
      </c>
      <c r="H155" s="16" t="s">
        <v>1876</v>
      </c>
      <c r="I155" s="41" t="s">
        <v>723</v>
      </c>
      <c r="J155" s="41" t="s">
        <v>679</v>
      </c>
      <c r="K155" s="41" t="s">
        <v>1877</v>
      </c>
      <c r="L155" s="41" t="s">
        <v>1878</v>
      </c>
      <c r="M155" s="41">
        <v>102.0</v>
      </c>
      <c r="N155" s="41" t="s">
        <v>110</v>
      </c>
      <c r="O155" s="41" t="s">
        <v>341</v>
      </c>
      <c r="P155" s="41" t="s">
        <v>358</v>
      </c>
      <c r="Q155" s="41">
        <v>0.0</v>
      </c>
      <c r="R155" s="41" t="s">
        <v>1879</v>
      </c>
      <c r="S155" s="41">
        <v>79.0</v>
      </c>
      <c r="T155" s="41" t="s">
        <v>1880</v>
      </c>
      <c r="U155" s="41" t="s">
        <v>761</v>
      </c>
      <c r="V155" s="41">
        <v>3.5498E7</v>
      </c>
      <c r="W155" s="41" t="s">
        <v>1881</v>
      </c>
      <c r="X155" s="41" t="s">
        <v>686</v>
      </c>
      <c r="Y155" s="41" t="s">
        <v>1882</v>
      </c>
      <c r="Z155" s="41" t="s">
        <v>1882</v>
      </c>
      <c r="AA155" s="41" t="s">
        <v>1883</v>
      </c>
      <c r="AB155" s="41" t="s">
        <v>1884</v>
      </c>
      <c r="AC155" s="41" t="s">
        <v>25</v>
      </c>
      <c r="AD155" s="41" t="s">
        <v>381</v>
      </c>
      <c r="AE155" s="41">
        <v>0.0</v>
      </c>
      <c r="AF155" s="41">
        <v>0.0</v>
      </c>
      <c r="AG155" s="41">
        <v>0.0</v>
      </c>
      <c r="AH155" s="41">
        <v>0.0</v>
      </c>
      <c r="AI155" s="41">
        <v>0.0</v>
      </c>
    </row>
    <row r="156" ht="12.75" customHeight="1">
      <c r="A156" s="41">
        <v>2959749.0</v>
      </c>
      <c r="B156" s="41" t="s">
        <v>1831</v>
      </c>
      <c r="C156" s="41" t="s">
        <v>690</v>
      </c>
      <c r="D156" s="41" t="s">
        <v>1766</v>
      </c>
      <c r="E156" s="41">
        <v>2926398.0</v>
      </c>
      <c r="F156" s="16" t="s">
        <v>143</v>
      </c>
      <c r="G156" s="16" t="s">
        <v>1885</v>
      </c>
      <c r="H156" s="16" t="s">
        <v>1886</v>
      </c>
      <c r="I156" s="41" t="s">
        <v>678</v>
      </c>
      <c r="J156" s="41" t="s">
        <v>679</v>
      </c>
      <c r="K156" s="41" t="s">
        <v>1887</v>
      </c>
      <c r="L156" s="41" t="s">
        <v>358</v>
      </c>
      <c r="M156" s="41">
        <v>102.0</v>
      </c>
      <c r="N156" s="41" t="s">
        <v>110</v>
      </c>
      <c r="O156" s="41" t="s">
        <v>354</v>
      </c>
      <c r="P156" s="41" t="s">
        <v>358</v>
      </c>
      <c r="Q156" s="41">
        <v>0.0</v>
      </c>
      <c r="R156" s="41" t="s">
        <v>1888</v>
      </c>
      <c r="S156" s="41">
        <v>669.0</v>
      </c>
      <c r="T156" s="41" t="s">
        <v>683</v>
      </c>
      <c r="U156" s="41" t="s">
        <v>1889</v>
      </c>
      <c r="V156" s="41">
        <v>3.641418E7</v>
      </c>
      <c r="W156" s="41" t="s">
        <v>628</v>
      </c>
      <c r="X156" s="41" t="s">
        <v>686</v>
      </c>
      <c r="Y156" s="41" t="s">
        <v>687</v>
      </c>
      <c r="Z156" s="41" t="s">
        <v>1890</v>
      </c>
      <c r="AA156" s="41" t="s">
        <v>687</v>
      </c>
      <c r="AB156" s="41" t="s">
        <v>1891</v>
      </c>
      <c r="AC156" s="41" t="s">
        <v>25</v>
      </c>
      <c r="AD156" s="41" t="s">
        <v>412</v>
      </c>
      <c r="AE156" s="41">
        <v>0.0</v>
      </c>
      <c r="AF156" s="41">
        <v>0.0</v>
      </c>
      <c r="AG156" s="41">
        <v>0.0</v>
      </c>
      <c r="AH156" s="41">
        <v>0.0</v>
      </c>
      <c r="AI156" s="41">
        <v>0.0</v>
      </c>
    </row>
    <row r="157" ht="12.75" customHeight="1">
      <c r="A157" s="41">
        <v>2959840.0</v>
      </c>
      <c r="B157" s="41" t="s">
        <v>1766</v>
      </c>
      <c r="C157" s="41" t="s">
        <v>690</v>
      </c>
      <c r="D157" s="41" t="s">
        <v>779</v>
      </c>
      <c r="E157" s="41">
        <v>2904924.0</v>
      </c>
      <c r="F157" s="16" t="s">
        <v>61</v>
      </c>
      <c r="G157" s="16" t="s">
        <v>1892</v>
      </c>
      <c r="H157" s="16" t="s">
        <v>1893</v>
      </c>
      <c r="I157" s="41" t="s">
        <v>723</v>
      </c>
      <c r="J157" s="41" t="s">
        <v>679</v>
      </c>
      <c r="K157" s="41" t="s">
        <v>1894</v>
      </c>
      <c r="L157" s="41" t="s">
        <v>358</v>
      </c>
      <c r="M157" s="41">
        <v>101.0</v>
      </c>
      <c r="N157" s="41" t="s">
        <v>56</v>
      </c>
      <c r="O157" s="41" t="s">
        <v>341</v>
      </c>
      <c r="P157" s="41" t="s">
        <v>358</v>
      </c>
      <c r="Q157" s="41">
        <v>0.0</v>
      </c>
      <c r="R157" s="41" t="s">
        <v>1052</v>
      </c>
      <c r="S157" s="41">
        <v>285.0</v>
      </c>
      <c r="T157" s="41"/>
      <c r="U157" s="41" t="s">
        <v>1895</v>
      </c>
      <c r="V157" s="41">
        <v>3.6414112E7</v>
      </c>
      <c r="W157" s="41" t="s">
        <v>628</v>
      </c>
      <c r="X157" s="41" t="s">
        <v>686</v>
      </c>
      <c r="Y157" s="41" t="s">
        <v>1896</v>
      </c>
      <c r="Z157" s="41" t="s">
        <v>1897</v>
      </c>
      <c r="AA157" s="41" t="s">
        <v>1898</v>
      </c>
      <c r="AB157" s="41" t="s">
        <v>1899</v>
      </c>
      <c r="AC157" s="41" t="s">
        <v>25</v>
      </c>
      <c r="AD157" s="41" t="s">
        <v>360</v>
      </c>
      <c r="AE157" s="41">
        <v>0.0</v>
      </c>
      <c r="AF157" s="41">
        <v>0.0</v>
      </c>
      <c r="AG157" s="41">
        <v>0.0</v>
      </c>
      <c r="AH157" s="41">
        <v>0.0</v>
      </c>
      <c r="AI157" s="41">
        <v>0.0</v>
      </c>
    </row>
    <row r="158" ht="12.75" customHeight="1">
      <c r="A158" s="41">
        <v>2959954.0</v>
      </c>
      <c r="B158" s="41" t="s">
        <v>1766</v>
      </c>
      <c r="C158" s="41" t="s">
        <v>690</v>
      </c>
      <c r="D158" s="41" t="s">
        <v>1860</v>
      </c>
      <c r="E158" s="41">
        <v>2545438.0</v>
      </c>
      <c r="F158" s="16" t="s">
        <v>174</v>
      </c>
      <c r="G158" s="16" t="s">
        <v>1900</v>
      </c>
      <c r="H158" s="16" t="s">
        <v>1901</v>
      </c>
      <c r="I158" s="41" t="s">
        <v>678</v>
      </c>
      <c r="J158" s="41" t="s">
        <v>679</v>
      </c>
      <c r="K158" s="41" t="s">
        <v>1902</v>
      </c>
      <c r="L158" s="41" t="s">
        <v>358</v>
      </c>
      <c r="M158" s="41">
        <v>202.0</v>
      </c>
      <c r="N158" s="41" t="s">
        <v>171</v>
      </c>
      <c r="O158" s="41" t="s">
        <v>351</v>
      </c>
      <c r="P158" s="41" t="s">
        <v>358</v>
      </c>
      <c r="Q158" s="41">
        <v>0.0</v>
      </c>
      <c r="R158" s="41" t="s">
        <v>1903</v>
      </c>
      <c r="S158" s="41">
        <v>60.0</v>
      </c>
      <c r="T158" s="41" t="s">
        <v>683</v>
      </c>
      <c r="U158" s="41" t="s">
        <v>1904</v>
      </c>
      <c r="V158" s="41">
        <v>3.6415E7</v>
      </c>
      <c r="W158" s="41" t="s">
        <v>628</v>
      </c>
      <c r="X158" s="41" t="s">
        <v>686</v>
      </c>
      <c r="Y158" s="41" t="s">
        <v>687</v>
      </c>
      <c r="Z158" s="41" t="s">
        <v>1905</v>
      </c>
      <c r="AA158" s="41" t="s">
        <v>687</v>
      </c>
      <c r="AB158" s="41" t="s">
        <v>1906</v>
      </c>
      <c r="AC158" s="41" t="s">
        <v>25</v>
      </c>
      <c r="AD158" s="41" t="s">
        <v>431</v>
      </c>
      <c r="AE158" s="41">
        <v>0.0</v>
      </c>
      <c r="AF158" s="41">
        <v>0.0</v>
      </c>
      <c r="AG158" s="41">
        <v>0.0</v>
      </c>
      <c r="AH158" s="41">
        <v>0.0</v>
      </c>
      <c r="AI158" s="41">
        <v>0.0</v>
      </c>
    </row>
    <row r="159" ht="12.75" customHeight="1">
      <c r="A159" s="41">
        <v>2960012.0</v>
      </c>
      <c r="B159" s="41" t="s">
        <v>1766</v>
      </c>
      <c r="C159" s="41" t="s">
        <v>690</v>
      </c>
      <c r="D159" s="41" t="s">
        <v>779</v>
      </c>
      <c r="E159" s="41">
        <v>2933726.0</v>
      </c>
      <c r="F159" s="16" t="s">
        <v>220</v>
      </c>
      <c r="G159" s="16" t="s">
        <v>1907</v>
      </c>
      <c r="H159" s="16" t="s">
        <v>1908</v>
      </c>
      <c r="I159" s="41" t="s">
        <v>723</v>
      </c>
      <c r="J159" s="41" t="s">
        <v>679</v>
      </c>
      <c r="K159" s="41" t="s">
        <v>1909</v>
      </c>
      <c r="L159" s="41" t="s">
        <v>500</v>
      </c>
      <c r="M159" s="41">
        <v>204.0</v>
      </c>
      <c r="N159" s="41" t="s">
        <v>24</v>
      </c>
      <c r="O159" s="41" t="s">
        <v>356</v>
      </c>
      <c r="P159" s="41" t="s">
        <v>500</v>
      </c>
      <c r="Q159" s="41">
        <v>0.0</v>
      </c>
      <c r="R159" s="41" t="s">
        <v>1910</v>
      </c>
      <c r="S159" s="41">
        <v>187.0</v>
      </c>
      <c r="T159" s="41" t="s">
        <v>1911</v>
      </c>
      <c r="U159" s="41" t="s">
        <v>1912</v>
      </c>
      <c r="V159" s="41">
        <v>3.54E7</v>
      </c>
      <c r="W159" s="41" t="s">
        <v>636</v>
      </c>
      <c r="X159" s="41" t="s">
        <v>686</v>
      </c>
      <c r="Y159" s="41" t="s">
        <v>687</v>
      </c>
      <c r="Z159" s="41" t="s">
        <v>1913</v>
      </c>
      <c r="AA159" s="41" t="s">
        <v>687</v>
      </c>
      <c r="AB159" s="41" t="s">
        <v>1914</v>
      </c>
      <c r="AC159" s="41" t="s">
        <v>25</v>
      </c>
      <c r="AD159" s="41" t="s">
        <v>616</v>
      </c>
      <c r="AE159" s="41">
        <v>0.0</v>
      </c>
      <c r="AF159" s="41">
        <v>0.0</v>
      </c>
      <c r="AG159" s="41">
        <v>0.0</v>
      </c>
      <c r="AH159" s="41">
        <v>0.0</v>
      </c>
      <c r="AI159" s="41">
        <v>0.0</v>
      </c>
    </row>
    <row r="160" ht="12.75" customHeight="1">
      <c r="A160" s="41">
        <v>2960187.0</v>
      </c>
      <c r="B160" s="41" t="s">
        <v>1766</v>
      </c>
      <c r="C160" s="41" t="s">
        <v>690</v>
      </c>
      <c r="D160" s="41" t="s">
        <v>1063</v>
      </c>
      <c r="E160" s="41">
        <v>2573584.0</v>
      </c>
      <c r="F160" s="16" t="s">
        <v>182</v>
      </c>
      <c r="G160" s="16" t="s">
        <v>1915</v>
      </c>
      <c r="H160" s="16" t="s">
        <v>1916</v>
      </c>
      <c r="I160" s="41" t="s">
        <v>678</v>
      </c>
      <c r="J160" s="41" t="s">
        <v>679</v>
      </c>
      <c r="K160" s="41" t="s">
        <v>1917</v>
      </c>
      <c r="L160" s="41" t="s">
        <v>1918</v>
      </c>
      <c r="M160" s="41">
        <v>202.0</v>
      </c>
      <c r="N160" s="41" t="s">
        <v>171</v>
      </c>
      <c r="O160" s="41" t="s">
        <v>351</v>
      </c>
      <c r="P160" s="41" t="s">
        <v>358</v>
      </c>
      <c r="Q160" s="41">
        <v>0.0</v>
      </c>
      <c r="R160" s="41" t="s">
        <v>930</v>
      </c>
      <c r="S160" s="41">
        <v>121.0</v>
      </c>
      <c r="T160" s="41"/>
      <c r="U160" s="41" t="s">
        <v>1919</v>
      </c>
      <c r="V160" s="41">
        <v>3.64182E7</v>
      </c>
      <c r="W160" s="41" t="s">
        <v>628</v>
      </c>
      <c r="X160" s="41" t="s">
        <v>686</v>
      </c>
      <c r="Y160" s="41" t="s">
        <v>687</v>
      </c>
      <c r="Z160" s="41" t="s">
        <v>1920</v>
      </c>
      <c r="AA160" s="41" t="s">
        <v>687</v>
      </c>
      <c r="AB160" s="41" t="s">
        <v>1921</v>
      </c>
      <c r="AC160" s="41" t="s">
        <v>25</v>
      </c>
      <c r="AD160" s="41" t="s">
        <v>437</v>
      </c>
      <c r="AE160" s="41">
        <v>0.0</v>
      </c>
      <c r="AF160" s="41">
        <v>0.0</v>
      </c>
      <c r="AG160" s="41">
        <v>0.0</v>
      </c>
      <c r="AH160" s="41">
        <v>0.0</v>
      </c>
      <c r="AI160" s="41">
        <v>0.0</v>
      </c>
    </row>
    <row r="161" ht="12.75" customHeight="1">
      <c r="A161" s="41">
        <v>2960316.0</v>
      </c>
      <c r="B161" s="41" t="s">
        <v>1063</v>
      </c>
      <c r="C161" s="41" t="s">
        <v>690</v>
      </c>
      <c r="D161" s="41" t="s">
        <v>1019</v>
      </c>
      <c r="E161" s="41">
        <v>2933943.0</v>
      </c>
      <c r="F161" s="16" t="s">
        <v>255</v>
      </c>
      <c r="G161" s="16" t="s">
        <v>1922</v>
      </c>
      <c r="H161" s="16" t="s">
        <v>1923</v>
      </c>
      <c r="I161" s="41" t="s">
        <v>723</v>
      </c>
      <c r="J161" s="41" t="s">
        <v>679</v>
      </c>
      <c r="K161" s="41" t="s">
        <v>1924</v>
      </c>
      <c r="L161" s="41" t="s">
        <v>500</v>
      </c>
      <c r="M161" s="41">
        <v>204.0</v>
      </c>
      <c r="N161" s="41" t="s">
        <v>24</v>
      </c>
      <c r="O161" s="41" t="s">
        <v>356</v>
      </c>
      <c r="P161" s="41" t="s">
        <v>500</v>
      </c>
      <c r="Q161" s="41">
        <v>0.0</v>
      </c>
      <c r="R161" s="41" t="s">
        <v>1925</v>
      </c>
      <c r="S161" s="41">
        <v>840.0</v>
      </c>
      <c r="T161" s="41"/>
      <c r="U161" s="41" t="s">
        <v>1926</v>
      </c>
      <c r="V161" s="41">
        <v>3.54E7</v>
      </c>
      <c r="W161" s="41" t="s">
        <v>636</v>
      </c>
      <c r="X161" s="41" t="s">
        <v>686</v>
      </c>
      <c r="Y161" s="41" t="s">
        <v>687</v>
      </c>
      <c r="Z161" s="41" t="s">
        <v>1927</v>
      </c>
      <c r="AA161" s="41" t="s">
        <v>687</v>
      </c>
      <c r="AB161" s="41" t="s">
        <v>1928</v>
      </c>
      <c r="AC161" s="41" t="s">
        <v>25</v>
      </c>
      <c r="AD161" s="41" t="s">
        <v>569</v>
      </c>
      <c r="AE161" s="41">
        <v>0.0</v>
      </c>
      <c r="AF161" s="41">
        <v>0.0</v>
      </c>
      <c r="AG161" s="41">
        <v>0.0</v>
      </c>
      <c r="AH161" s="41">
        <v>0.0</v>
      </c>
      <c r="AI161" s="41">
        <v>0.0</v>
      </c>
    </row>
    <row r="162" ht="12.75" customHeight="1">
      <c r="A162" s="41">
        <v>2960405.0</v>
      </c>
      <c r="B162" s="41" t="s">
        <v>1063</v>
      </c>
      <c r="C162" s="41" t="s">
        <v>690</v>
      </c>
      <c r="D162" s="41" t="s">
        <v>1631</v>
      </c>
      <c r="E162" s="41">
        <v>2896583.0</v>
      </c>
      <c r="F162" s="16" t="s">
        <v>86</v>
      </c>
      <c r="G162" s="16" t="s">
        <v>1929</v>
      </c>
      <c r="H162" s="16" t="s">
        <v>1930</v>
      </c>
      <c r="I162" s="41" t="s">
        <v>723</v>
      </c>
      <c r="J162" s="41" t="s">
        <v>679</v>
      </c>
      <c r="K162" s="41" t="s">
        <v>1931</v>
      </c>
      <c r="L162" s="41" t="s">
        <v>695</v>
      </c>
      <c r="M162" s="41">
        <v>105.0</v>
      </c>
      <c r="N162" s="41" t="s">
        <v>76</v>
      </c>
      <c r="O162" s="41" t="s">
        <v>341</v>
      </c>
      <c r="P162" s="41" t="s">
        <v>448</v>
      </c>
      <c r="Q162" s="41">
        <v>0.0</v>
      </c>
      <c r="R162" s="41" t="s">
        <v>1932</v>
      </c>
      <c r="S162" s="41">
        <v>74.0</v>
      </c>
      <c r="T162" s="41"/>
      <c r="U162" s="41" t="s">
        <v>742</v>
      </c>
      <c r="V162" s="41">
        <v>3.240524E7</v>
      </c>
      <c r="W162" s="41" t="s">
        <v>947</v>
      </c>
      <c r="X162" s="41" t="s">
        <v>686</v>
      </c>
      <c r="Y162" s="41" t="s">
        <v>687</v>
      </c>
      <c r="Z162" s="41" t="s">
        <v>1933</v>
      </c>
      <c r="AA162" s="41" t="s">
        <v>687</v>
      </c>
      <c r="AB162" s="41" t="s">
        <v>1934</v>
      </c>
      <c r="AC162" s="41" t="s">
        <v>25</v>
      </c>
      <c r="AD162" s="41" t="s">
        <v>491</v>
      </c>
      <c r="AE162" s="41">
        <v>0.0</v>
      </c>
      <c r="AF162" s="41">
        <v>0.0</v>
      </c>
      <c r="AG162" s="41">
        <v>0.0</v>
      </c>
      <c r="AH162" s="41">
        <v>0.0</v>
      </c>
      <c r="AI162" s="41">
        <v>0.0</v>
      </c>
    </row>
    <row r="163" ht="12.75" customHeight="1">
      <c r="A163" s="41">
        <v>2960528.0</v>
      </c>
      <c r="B163" s="41" t="s">
        <v>1063</v>
      </c>
      <c r="C163" s="41" t="s">
        <v>690</v>
      </c>
      <c r="D163" s="41" t="s">
        <v>1063</v>
      </c>
      <c r="E163" s="41">
        <v>2579258.0</v>
      </c>
      <c r="F163" s="16" t="s">
        <v>115</v>
      </c>
      <c r="G163" s="16" t="s">
        <v>1935</v>
      </c>
      <c r="H163" s="16" t="s">
        <v>1936</v>
      </c>
      <c r="I163" s="41" t="s">
        <v>723</v>
      </c>
      <c r="J163" s="41" t="s">
        <v>679</v>
      </c>
      <c r="K163" s="41" t="s">
        <v>1937</v>
      </c>
      <c r="L163" s="41" t="s">
        <v>820</v>
      </c>
      <c r="M163" s="41">
        <v>102.0</v>
      </c>
      <c r="N163" s="41" t="s">
        <v>110</v>
      </c>
      <c r="O163" s="41" t="s">
        <v>341</v>
      </c>
      <c r="P163" s="41" t="s">
        <v>358</v>
      </c>
      <c r="Q163" s="41">
        <v>0.0</v>
      </c>
      <c r="R163" s="41" t="s">
        <v>1938</v>
      </c>
      <c r="S163" s="41">
        <v>11.0</v>
      </c>
      <c r="T163" s="41" t="s">
        <v>683</v>
      </c>
      <c r="U163" s="41" t="s">
        <v>1939</v>
      </c>
      <c r="V163" s="41">
        <v>3.6405083E7</v>
      </c>
      <c r="W163" s="41" t="s">
        <v>823</v>
      </c>
      <c r="X163" s="41" t="s">
        <v>686</v>
      </c>
      <c r="Y163" s="41" t="s">
        <v>1940</v>
      </c>
      <c r="Z163" s="41" t="s">
        <v>1941</v>
      </c>
      <c r="AA163" s="41" t="s">
        <v>1942</v>
      </c>
      <c r="AB163" s="41" t="s">
        <v>1943</v>
      </c>
      <c r="AC163" s="41" t="s">
        <v>25</v>
      </c>
      <c r="AD163" s="41" t="s">
        <v>382</v>
      </c>
      <c r="AE163" s="41">
        <v>0.0</v>
      </c>
      <c r="AF163" s="41">
        <v>0.0</v>
      </c>
      <c r="AG163" s="41">
        <v>0.0</v>
      </c>
      <c r="AH163" s="41">
        <v>0.0</v>
      </c>
      <c r="AI163" s="41">
        <v>0.0</v>
      </c>
    </row>
    <row r="164" ht="12.75" customHeight="1">
      <c r="A164" s="41">
        <v>2960625.0</v>
      </c>
      <c r="B164" s="41" t="s">
        <v>1063</v>
      </c>
      <c r="C164" s="41" t="s">
        <v>690</v>
      </c>
      <c r="D164" s="41" t="s">
        <v>779</v>
      </c>
      <c r="E164" s="41">
        <v>2880380.0</v>
      </c>
      <c r="F164" s="16" t="s">
        <v>111</v>
      </c>
      <c r="G164" s="16" t="s">
        <v>1944</v>
      </c>
      <c r="H164" s="16" t="s">
        <v>1945</v>
      </c>
      <c r="I164" s="41" t="s">
        <v>678</v>
      </c>
      <c r="J164" s="41" t="s">
        <v>679</v>
      </c>
      <c r="K164" s="41" t="s">
        <v>1946</v>
      </c>
      <c r="L164" s="41" t="s">
        <v>820</v>
      </c>
      <c r="M164" s="41">
        <v>102.0</v>
      </c>
      <c r="N164" s="41" t="s">
        <v>110</v>
      </c>
      <c r="O164" s="41" t="s">
        <v>341</v>
      </c>
      <c r="P164" s="41" t="s">
        <v>358</v>
      </c>
      <c r="Q164" s="41">
        <v>0.0</v>
      </c>
      <c r="R164" s="41" t="s">
        <v>1947</v>
      </c>
      <c r="S164" s="41">
        <v>38.0</v>
      </c>
      <c r="T164" s="41"/>
      <c r="U164" s="41" t="s">
        <v>1948</v>
      </c>
      <c r="V164" s="41">
        <v>3.6401024E7</v>
      </c>
      <c r="W164" s="41" t="s">
        <v>823</v>
      </c>
      <c r="X164" s="41" t="s">
        <v>686</v>
      </c>
      <c r="Y164" s="41" t="s">
        <v>687</v>
      </c>
      <c r="Z164" s="41" t="s">
        <v>1949</v>
      </c>
      <c r="AA164" s="41" t="s">
        <v>687</v>
      </c>
      <c r="AB164" s="41" t="s">
        <v>1950</v>
      </c>
      <c r="AC164" s="41" t="s">
        <v>25</v>
      </c>
      <c r="AD164" s="41" t="s">
        <v>387</v>
      </c>
      <c r="AE164" s="41">
        <v>0.0</v>
      </c>
      <c r="AF164" s="41">
        <v>0.0</v>
      </c>
      <c r="AG164" s="41">
        <v>0.0</v>
      </c>
      <c r="AH164" s="41">
        <v>0.0</v>
      </c>
      <c r="AI164" s="41">
        <v>0.0</v>
      </c>
    </row>
    <row r="165" ht="12.75" customHeight="1">
      <c r="A165" s="41">
        <v>2960690.0</v>
      </c>
      <c r="B165" s="41" t="s">
        <v>1063</v>
      </c>
      <c r="C165" s="41" t="s">
        <v>690</v>
      </c>
      <c r="D165" s="41" t="s">
        <v>1631</v>
      </c>
      <c r="E165" s="41">
        <v>2815213.0</v>
      </c>
      <c r="F165" s="16" t="s">
        <v>31</v>
      </c>
      <c r="G165" s="16" t="s">
        <v>1951</v>
      </c>
      <c r="H165" s="16" t="s">
        <v>1952</v>
      </c>
      <c r="I165" s="41" t="s">
        <v>678</v>
      </c>
      <c r="J165" s="41" t="s">
        <v>679</v>
      </c>
      <c r="K165" s="41" t="s">
        <v>1953</v>
      </c>
      <c r="L165" s="41" t="s">
        <v>695</v>
      </c>
      <c r="M165" s="41">
        <v>103.0</v>
      </c>
      <c r="N165" s="41" t="s">
        <v>32</v>
      </c>
      <c r="O165" s="41" t="s">
        <v>354</v>
      </c>
      <c r="P165" s="41" t="s">
        <v>448</v>
      </c>
      <c r="Q165" s="41">
        <v>0.0</v>
      </c>
      <c r="R165" s="41" t="s">
        <v>1954</v>
      </c>
      <c r="S165" s="41">
        <v>120.0</v>
      </c>
      <c r="T165" s="41" t="s">
        <v>683</v>
      </c>
      <c r="U165" s="41" t="s">
        <v>1955</v>
      </c>
      <c r="V165" s="41">
        <v>3.0627123E7</v>
      </c>
      <c r="W165" s="41" t="s">
        <v>699</v>
      </c>
      <c r="X165" s="41" t="s">
        <v>686</v>
      </c>
      <c r="Y165" s="41" t="s">
        <v>1956</v>
      </c>
      <c r="Z165" s="41" t="s">
        <v>1957</v>
      </c>
      <c r="AA165" s="41" t="s">
        <v>1958</v>
      </c>
      <c r="AB165" s="41" t="s">
        <v>1959</v>
      </c>
      <c r="AC165" s="41" t="s">
        <v>25</v>
      </c>
      <c r="AD165" s="41" t="s">
        <v>461</v>
      </c>
      <c r="AE165" s="41">
        <v>0.0</v>
      </c>
      <c r="AF165" s="41">
        <v>0.0</v>
      </c>
      <c r="AG165" s="41">
        <v>0.0</v>
      </c>
      <c r="AH165" s="41">
        <v>0.0</v>
      </c>
      <c r="AI165" s="41">
        <v>0.0</v>
      </c>
    </row>
    <row r="166" ht="12.75" customHeight="1">
      <c r="A166" s="41">
        <v>2960807.0</v>
      </c>
      <c r="B166" s="41" t="s">
        <v>1631</v>
      </c>
      <c r="C166" s="41" t="s">
        <v>690</v>
      </c>
      <c r="D166" s="41" t="s">
        <v>1860</v>
      </c>
      <c r="E166" s="41">
        <v>2934213.0</v>
      </c>
      <c r="F166" s="16" t="s">
        <v>113</v>
      </c>
      <c r="G166" s="16" t="s">
        <v>1960</v>
      </c>
      <c r="H166" s="16" t="s">
        <v>1961</v>
      </c>
      <c r="I166" s="41" t="s">
        <v>723</v>
      </c>
      <c r="J166" s="41" t="s">
        <v>679</v>
      </c>
      <c r="K166" s="41" t="s">
        <v>1962</v>
      </c>
      <c r="L166" s="41" t="s">
        <v>1074</v>
      </c>
      <c r="M166" s="41">
        <v>102.0</v>
      </c>
      <c r="N166" s="41" t="s">
        <v>110</v>
      </c>
      <c r="O166" s="41" t="s">
        <v>341</v>
      </c>
      <c r="P166" s="41" t="s">
        <v>358</v>
      </c>
      <c r="Q166" s="41">
        <v>0.0</v>
      </c>
      <c r="R166" s="41" t="s">
        <v>1963</v>
      </c>
      <c r="S166" s="41">
        <v>806.0</v>
      </c>
      <c r="T166" s="41" t="s">
        <v>683</v>
      </c>
      <c r="U166" s="41" t="s">
        <v>1964</v>
      </c>
      <c r="V166" s="41">
        <v>3.628E7</v>
      </c>
      <c r="W166" s="41" t="s">
        <v>1077</v>
      </c>
      <c r="X166" s="41" t="s">
        <v>686</v>
      </c>
      <c r="Y166" s="41" t="s">
        <v>687</v>
      </c>
      <c r="Z166" s="41" t="s">
        <v>1965</v>
      </c>
      <c r="AA166" s="41" t="s">
        <v>687</v>
      </c>
      <c r="AB166" s="41" t="s">
        <v>1966</v>
      </c>
      <c r="AC166" s="41" t="s">
        <v>25</v>
      </c>
      <c r="AD166" s="41" t="s">
        <v>380</v>
      </c>
      <c r="AE166" s="41">
        <v>0.0</v>
      </c>
      <c r="AF166" s="41">
        <v>0.0</v>
      </c>
      <c r="AG166" s="41">
        <v>0.0</v>
      </c>
      <c r="AH166" s="41">
        <v>0.0</v>
      </c>
      <c r="AI166" s="41">
        <v>0.0</v>
      </c>
    </row>
    <row r="167" ht="12.75" customHeight="1">
      <c r="A167" s="41">
        <v>2960819.0</v>
      </c>
      <c r="B167" s="41" t="s">
        <v>1631</v>
      </c>
      <c r="C167" s="41" t="s">
        <v>690</v>
      </c>
      <c r="D167" s="41" t="s">
        <v>779</v>
      </c>
      <c r="E167" s="41">
        <v>2933811.0</v>
      </c>
      <c r="F167" s="16" t="s">
        <v>191</v>
      </c>
      <c r="G167" s="16" t="s">
        <v>1967</v>
      </c>
      <c r="H167" s="16" t="s">
        <v>1968</v>
      </c>
      <c r="I167" s="41" t="s">
        <v>678</v>
      </c>
      <c r="J167" s="41" t="s">
        <v>679</v>
      </c>
      <c r="K167" s="41" t="s">
        <v>1969</v>
      </c>
      <c r="L167" s="41" t="s">
        <v>358</v>
      </c>
      <c r="M167" s="41">
        <v>202.0</v>
      </c>
      <c r="N167" s="41" t="s">
        <v>171</v>
      </c>
      <c r="O167" s="41" t="s">
        <v>341</v>
      </c>
      <c r="P167" s="41" t="s">
        <v>358</v>
      </c>
      <c r="Q167" s="41">
        <v>0.0</v>
      </c>
      <c r="R167" s="41" t="s">
        <v>1970</v>
      </c>
      <c r="S167" s="41">
        <v>296.0</v>
      </c>
      <c r="T167" s="41" t="s">
        <v>683</v>
      </c>
      <c r="U167" s="41" t="s">
        <v>1588</v>
      </c>
      <c r="V167" s="41">
        <v>3.64145E7</v>
      </c>
      <c r="W167" s="41" t="s">
        <v>628</v>
      </c>
      <c r="X167" s="41" t="s">
        <v>686</v>
      </c>
      <c r="Y167" s="41" t="s">
        <v>687</v>
      </c>
      <c r="Z167" s="41" t="s">
        <v>1971</v>
      </c>
      <c r="AA167" s="41" t="s">
        <v>687</v>
      </c>
      <c r="AB167" s="41" t="s">
        <v>1972</v>
      </c>
      <c r="AC167" s="41" t="s">
        <v>25</v>
      </c>
      <c r="AD167" s="41" t="s">
        <v>426</v>
      </c>
      <c r="AE167" s="41">
        <v>0.0</v>
      </c>
      <c r="AF167" s="41">
        <v>0.0</v>
      </c>
      <c r="AG167" s="41">
        <v>0.0</v>
      </c>
      <c r="AH167" s="41">
        <v>0.0</v>
      </c>
      <c r="AI167" s="41">
        <v>0.0</v>
      </c>
    </row>
    <row r="168" ht="12.75" customHeight="1">
      <c r="A168" s="41">
        <v>2960841.0</v>
      </c>
      <c r="B168" s="41" t="s">
        <v>1631</v>
      </c>
      <c r="C168" s="41" t="s">
        <v>690</v>
      </c>
      <c r="D168" s="41" t="s">
        <v>720</v>
      </c>
      <c r="E168" s="41">
        <v>2899220.0</v>
      </c>
      <c r="F168" s="16" t="s">
        <v>92</v>
      </c>
      <c r="G168" s="16" t="s">
        <v>1973</v>
      </c>
      <c r="H168" s="16" t="s">
        <v>1974</v>
      </c>
      <c r="I168" s="41" t="s">
        <v>723</v>
      </c>
      <c r="J168" s="41" t="s">
        <v>679</v>
      </c>
      <c r="K168" s="41" t="s">
        <v>1975</v>
      </c>
      <c r="L168" s="41" t="s">
        <v>1817</v>
      </c>
      <c r="M168" s="41">
        <v>104.0</v>
      </c>
      <c r="N168" s="41" t="s">
        <v>88</v>
      </c>
      <c r="O168" s="41" t="s">
        <v>341</v>
      </c>
      <c r="P168" s="41" t="s">
        <v>448</v>
      </c>
      <c r="Q168" s="41">
        <v>0.0</v>
      </c>
      <c r="R168" s="41" t="s">
        <v>1976</v>
      </c>
      <c r="S168" s="41">
        <v>400.0</v>
      </c>
      <c r="T168" s="41" t="s">
        <v>1977</v>
      </c>
      <c r="U168" s="41" t="s">
        <v>1978</v>
      </c>
      <c r="V168" s="41">
        <v>3.2677042E7</v>
      </c>
      <c r="W168" s="41" t="s">
        <v>1093</v>
      </c>
      <c r="X168" s="41" t="s">
        <v>686</v>
      </c>
      <c r="Y168" s="41" t="s">
        <v>687</v>
      </c>
      <c r="Z168" s="41" t="s">
        <v>1979</v>
      </c>
      <c r="AA168" s="41" t="s">
        <v>687</v>
      </c>
      <c r="AB168" s="41" t="s">
        <v>1980</v>
      </c>
      <c r="AC168" s="41" t="s">
        <v>25</v>
      </c>
      <c r="AD168" s="41" t="s">
        <v>471</v>
      </c>
      <c r="AE168" s="41">
        <v>0.0</v>
      </c>
      <c r="AF168" s="41">
        <v>0.0</v>
      </c>
      <c r="AG168" s="41">
        <v>0.0</v>
      </c>
      <c r="AH168" s="41">
        <v>0.0</v>
      </c>
      <c r="AI168" s="41">
        <v>0.0</v>
      </c>
    </row>
    <row r="169" ht="12.75" customHeight="1">
      <c r="A169" s="41">
        <v>2960917.0</v>
      </c>
      <c r="B169" s="41" t="s">
        <v>1631</v>
      </c>
      <c r="C169" s="41" t="s">
        <v>690</v>
      </c>
      <c r="D169" s="41" t="s">
        <v>1813</v>
      </c>
      <c r="E169" s="41">
        <v>2934127.0</v>
      </c>
      <c r="F169" s="16" t="s">
        <v>306</v>
      </c>
      <c r="G169" s="16" t="s">
        <v>1981</v>
      </c>
      <c r="H169" s="16" t="s">
        <v>1982</v>
      </c>
      <c r="I169" s="41" t="s">
        <v>723</v>
      </c>
      <c r="J169" s="41" t="s">
        <v>679</v>
      </c>
      <c r="K169" s="41" t="s">
        <v>1983</v>
      </c>
      <c r="L169" s="41" t="s">
        <v>695</v>
      </c>
      <c r="M169" s="41">
        <v>103.0</v>
      </c>
      <c r="N169" s="41" t="s">
        <v>32</v>
      </c>
      <c r="O169" s="41" t="s">
        <v>356</v>
      </c>
      <c r="P169" s="41" t="s">
        <v>448</v>
      </c>
      <c r="Q169" s="41">
        <v>0.0</v>
      </c>
      <c r="R169" s="41" t="s">
        <v>1984</v>
      </c>
      <c r="S169" s="41">
        <v>1646.0</v>
      </c>
      <c r="T169" s="41" t="s">
        <v>683</v>
      </c>
      <c r="U169" s="41" t="s">
        <v>698</v>
      </c>
      <c r="V169" s="41">
        <v>3.066206E7</v>
      </c>
      <c r="W169" s="41" t="s">
        <v>699</v>
      </c>
      <c r="X169" s="41" t="s">
        <v>686</v>
      </c>
      <c r="Y169" s="41" t="s">
        <v>1985</v>
      </c>
      <c r="Z169" s="41" t="s">
        <v>1986</v>
      </c>
      <c r="AA169" s="41" t="s">
        <v>687</v>
      </c>
      <c r="AB169" s="41" t="s">
        <v>1987</v>
      </c>
      <c r="AC169" s="41" t="s">
        <v>25</v>
      </c>
      <c r="AD169" s="41" t="s">
        <v>464</v>
      </c>
      <c r="AE169" s="41">
        <v>0.0</v>
      </c>
      <c r="AF169" s="41">
        <v>0.0</v>
      </c>
      <c r="AG169" s="41">
        <v>0.0</v>
      </c>
      <c r="AH169" s="41">
        <v>0.0</v>
      </c>
      <c r="AI169" s="41">
        <v>0.0</v>
      </c>
    </row>
    <row r="170" ht="12.75" customHeight="1">
      <c r="A170" s="41">
        <v>2960981.0</v>
      </c>
      <c r="B170" s="41" t="s">
        <v>1631</v>
      </c>
      <c r="C170" s="41" t="s">
        <v>690</v>
      </c>
      <c r="D170" s="41" t="s">
        <v>1019</v>
      </c>
      <c r="E170" s="41">
        <v>2897982.0</v>
      </c>
      <c r="F170" s="16" t="s">
        <v>118</v>
      </c>
      <c r="G170" s="16" t="s">
        <v>1988</v>
      </c>
      <c r="H170" s="16" t="s">
        <v>1989</v>
      </c>
      <c r="I170" s="41" t="s">
        <v>723</v>
      </c>
      <c r="J170" s="41" t="s">
        <v>679</v>
      </c>
      <c r="K170" s="41" t="s">
        <v>1990</v>
      </c>
      <c r="L170" s="41" t="s">
        <v>358</v>
      </c>
      <c r="M170" s="41">
        <v>102.0</v>
      </c>
      <c r="N170" s="41" t="s">
        <v>110</v>
      </c>
      <c r="O170" s="41" t="s">
        <v>354</v>
      </c>
      <c r="P170" s="41" t="s">
        <v>358</v>
      </c>
      <c r="Q170" s="41">
        <v>0.0</v>
      </c>
      <c r="R170" s="41" t="s">
        <v>1991</v>
      </c>
      <c r="S170" s="41">
        <v>42.0</v>
      </c>
      <c r="T170" s="41" t="s">
        <v>1419</v>
      </c>
      <c r="U170" s="41" t="s">
        <v>1041</v>
      </c>
      <c r="V170" s="41">
        <v>3.6412138E7</v>
      </c>
      <c r="W170" s="41" t="s">
        <v>628</v>
      </c>
      <c r="X170" s="41" t="s">
        <v>686</v>
      </c>
      <c r="Y170" s="41" t="s">
        <v>687</v>
      </c>
      <c r="Z170" s="41" t="s">
        <v>1992</v>
      </c>
      <c r="AA170" s="41" t="s">
        <v>687</v>
      </c>
      <c r="AB170" s="41" t="s">
        <v>1993</v>
      </c>
      <c r="AC170" s="41" t="s">
        <v>25</v>
      </c>
      <c r="AD170" s="41" t="s">
        <v>411</v>
      </c>
      <c r="AE170" s="41">
        <v>0.0</v>
      </c>
      <c r="AF170" s="41">
        <v>0.0</v>
      </c>
      <c r="AG170" s="41">
        <v>0.0</v>
      </c>
      <c r="AH170" s="41">
        <v>0.0</v>
      </c>
      <c r="AI170" s="41">
        <v>0.0</v>
      </c>
    </row>
    <row r="171" ht="12.75" customHeight="1">
      <c r="A171" s="41">
        <v>2961046.0</v>
      </c>
      <c r="B171" s="41" t="s">
        <v>1994</v>
      </c>
      <c r="C171" s="41" t="s">
        <v>690</v>
      </c>
      <c r="D171" s="41" t="s">
        <v>779</v>
      </c>
      <c r="E171" s="41">
        <v>2927500.0</v>
      </c>
      <c r="F171" s="16" t="s">
        <v>228</v>
      </c>
      <c r="G171" s="16" t="s">
        <v>1995</v>
      </c>
      <c r="H171" s="16" t="s">
        <v>1996</v>
      </c>
      <c r="I171" s="41" t="s">
        <v>723</v>
      </c>
      <c r="J171" s="41" t="s">
        <v>679</v>
      </c>
      <c r="K171" s="41" t="s">
        <v>1997</v>
      </c>
      <c r="L171" s="41" t="s">
        <v>500</v>
      </c>
      <c r="M171" s="41">
        <v>204.0</v>
      </c>
      <c r="N171" s="41" t="s">
        <v>24</v>
      </c>
      <c r="O171" s="41" t="s">
        <v>341</v>
      </c>
      <c r="P171" s="41" t="s">
        <v>500</v>
      </c>
      <c r="Q171" s="41">
        <v>0.0</v>
      </c>
      <c r="R171" s="41" t="s">
        <v>1998</v>
      </c>
      <c r="S171" s="41">
        <v>92.0</v>
      </c>
      <c r="T171" s="41"/>
      <c r="U171" s="41" t="s">
        <v>761</v>
      </c>
      <c r="V171" s="41">
        <v>3.54E7</v>
      </c>
      <c r="W171" s="41" t="s">
        <v>636</v>
      </c>
      <c r="X171" s="41" t="s">
        <v>686</v>
      </c>
      <c r="Y171" s="41" t="s">
        <v>1999</v>
      </c>
      <c r="Z171" s="41" t="s">
        <v>2000</v>
      </c>
      <c r="AA171" s="41" t="s">
        <v>687</v>
      </c>
      <c r="AB171" s="41" t="s">
        <v>2001</v>
      </c>
      <c r="AC171" s="41" t="s">
        <v>25</v>
      </c>
      <c r="AD171" s="41" t="s">
        <v>525</v>
      </c>
      <c r="AE171" s="41">
        <v>0.0</v>
      </c>
      <c r="AF171" s="41">
        <v>0.0</v>
      </c>
      <c r="AG171" s="41">
        <v>0.0</v>
      </c>
      <c r="AH171" s="41">
        <v>0.0</v>
      </c>
      <c r="AI171" s="41">
        <v>0.0</v>
      </c>
    </row>
    <row r="172" ht="12.75" customHeight="1">
      <c r="A172" s="41">
        <v>2961167.0</v>
      </c>
      <c r="B172" s="41" t="s">
        <v>1994</v>
      </c>
      <c r="C172" s="41" t="s">
        <v>690</v>
      </c>
      <c r="D172" s="41" t="s">
        <v>720</v>
      </c>
      <c r="E172" s="41">
        <v>2625077.0</v>
      </c>
      <c r="F172" s="16" t="s">
        <v>159</v>
      </c>
      <c r="G172" s="16" t="s">
        <v>2002</v>
      </c>
      <c r="H172" s="16" t="s">
        <v>2003</v>
      </c>
      <c r="I172" s="41" t="s">
        <v>678</v>
      </c>
      <c r="J172" s="41" t="s">
        <v>679</v>
      </c>
      <c r="K172" s="41" t="s">
        <v>2004</v>
      </c>
      <c r="L172" s="41" t="s">
        <v>500</v>
      </c>
      <c r="M172" s="41">
        <v>203.0</v>
      </c>
      <c r="N172" s="41" t="s">
        <v>156</v>
      </c>
      <c r="O172" s="41" t="s">
        <v>341</v>
      </c>
      <c r="P172" s="41" t="s">
        <v>500</v>
      </c>
      <c r="Q172" s="41">
        <v>0.0</v>
      </c>
      <c r="R172" s="41" t="s">
        <v>2005</v>
      </c>
      <c r="S172" s="41">
        <v>532.0</v>
      </c>
      <c r="T172" s="41"/>
      <c r="U172" s="41" t="s">
        <v>983</v>
      </c>
      <c r="V172" s="41">
        <v>3.54E7</v>
      </c>
      <c r="W172" s="41" t="s">
        <v>636</v>
      </c>
      <c r="X172" s="41" t="s">
        <v>686</v>
      </c>
      <c r="Y172" s="41" t="s">
        <v>2006</v>
      </c>
      <c r="Z172" s="41" t="s">
        <v>2007</v>
      </c>
      <c r="AA172" s="41" t="s">
        <v>687</v>
      </c>
      <c r="AB172" s="41" t="s">
        <v>2008</v>
      </c>
      <c r="AC172" s="41" t="s">
        <v>25</v>
      </c>
      <c r="AD172" s="41" t="s">
        <v>503</v>
      </c>
      <c r="AE172" s="41">
        <v>0.0</v>
      </c>
      <c r="AF172" s="41">
        <v>0.0</v>
      </c>
      <c r="AG172" s="41">
        <v>0.0</v>
      </c>
      <c r="AH172" s="41">
        <v>0.0</v>
      </c>
      <c r="AI172" s="41">
        <v>0.0</v>
      </c>
    </row>
    <row r="173" ht="12.75" customHeight="1">
      <c r="A173" s="41">
        <v>2961223.0</v>
      </c>
      <c r="B173" s="41" t="s">
        <v>2009</v>
      </c>
      <c r="C173" s="41" t="s">
        <v>690</v>
      </c>
      <c r="D173" s="41" t="s">
        <v>1860</v>
      </c>
      <c r="E173" s="41">
        <v>2929088.0</v>
      </c>
      <c r="F173" s="16" t="s">
        <v>307</v>
      </c>
      <c r="G173" s="16" t="s">
        <v>2010</v>
      </c>
      <c r="H173" s="16" t="s">
        <v>2011</v>
      </c>
      <c r="I173" s="41" t="s">
        <v>723</v>
      </c>
      <c r="J173" s="41" t="s">
        <v>679</v>
      </c>
      <c r="K173" s="41" t="s">
        <v>2012</v>
      </c>
      <c r="L173" s="41"/>
      <c r="M173" s="41">
        <v>201.0</v>
      </c>
      <c r="N173" s="41" t="s">
        <v>145</v>
      </c>
      <c r="O173" s="41" t="s">
        <v>351</v>
      </c>
      <c r="P173" s="41" t="s">
        <v>343</v>
      </c>
      <c r="Q173" s="41">
        <v>0.0</v>
      </c>
      <c r="R173" s="41" t="s">
        <v>2013</v>
      </c>
      <c r="S173" s="41">
        <v>210.0</v>
      </c>
      <c r="T173" s="41" t="s">
        <v>683</v>
      </c>
      <c r="U173" s="41" t="s">
        <v>2014</v>
      </c>
      <c r="V173" s="41">
        <v>3.026044E7</v>
      </c>
      <c r="W173" s="41" t="s">
        <v>699</v>
      </c>
      <c r="X173" s="41" t="s">
        <v>686</v>
      </c>
      <c r="Y173" s="41" t="s">
        <v>687</v>
      </c>
      <c r="Z173" s="41" t="s">
        <v>2015</v>
      </c>
      <c r="AA173" s="41" t="s">
        <v>687</v>
      </c>
      <c r="AB173" s="41" t="s">
        <v>2016</v>
      </c>
      <c r="AC173" s="41" t="s">
        <v>25</v>
      </c>
      <c r="AD173" s="41" t="s">
        <v>352</v>
      </c>
      <c r="AE173" s="41">
        <v>0.0</v>
      </c>
      <c r="AF173" s="41">
        <v>0.0</v>
      </c>
      <c r="AG173" s="41">
        <v>0.0</v>
      </c>
      <c r="AH173" s="41">
        <v>0.0</v>
      </c>
      <c r="AI173" s="41">
        <v>0.0</v>
      </c>
    </row>
    <row r="174" ht="12.75" customHeight="1">
      <c r="A174" s="41">
        <v>2961273.0</v>
      </c>
      <c r="B174" s="41" t="s">
        <v>2009</v>
      </c>
      <c r="C174" s="41" t="s">
        <v>690</v>
      </c>
      <c r="D174" s="41" t="s">
        <v>1860</v>
      </c>
      <c r="E174" s="41">
        <v>2797228.0</v>
      </c>
      <c r="F174" s="16" t="s">
        <v>70</v>
      </c>
      <c r="G174" s="16" t="s">
        <v>2017</v>
      </c>
      <c r="H174" s="16" t="s">
        <v>2018</v>
      </c>
      <c r="I174" s="41" t="s">
        <v>678</v>
      </c>
      <c r="J174" s="41" t="s">
        <v>679</v>
      </c>
      <c r="K174" s="41" t="s">
        <v>2019</v>
      </c>
      <c r="L174" s="41" t="s">
        <v>358</v>
      </c>
      <c r="M174" s="41">
        <v>101.0</v>
      </c>
      <c r="N174" s="41" t="s">
        <v>56</v>
      </c>
      <c r="O174" s="41" t="s">
        <v>370</v>
      </c>
      <c r="P174" s="41" t="s">
        <v>358</v>
      </c>
      <c r="Q174" s="41">
        <v>0.0</v>
      </c>
      <c r="R174" s="41" t="s">
        <v>2020</v>
      </c>
      <c r="S174" s="41">
        <v>20.0</v>
      </c>
      <c r="T174" s="41" t="s">
        <v>752</v>
      </c>
      <c r="U174" s="41" t="s">
        <v>2021</v>
      </c>
      <c r="V174" s="41">
        <v>3.6415E7</v>
      </c>
      <c r="W174" s="41" t="s">
        <v>628</v>
      </c>
      <c r="X174" s="41" t="s">
        <v>686</v>
      </c>
      <c r="Y174" s="41" t="s">
        <v>687</v>
      </c>
      <c r="Z174" s="41" t="s">
        <v>2022</v>
      </c>
      <c r="AA174" s="41" t="s">
        <v>687</v>
      </c>
      <c r="AB174" s="41" t="s">
        <v>2023</v>
      </c>
      <c r="AC174" s="41" t="s">
        <v>25</v>
      </c>
      <c r="AD174" s="41" t="s">
        <v>372</v>
      </c>
      <c r="AE174" s="41">
        <v>0.0</v>
      </c>
      <c r="AF174" s="41">
        <v>0.0</v>
      </c>
      <c r="AG174" s="41">
        <v>0.0</v>
      </c>
      <c r="AH174" s="41">
        <v>0.0</v>
      </c>
      <c r="AI174" s="41">
        <v>0.0</v>
      </c>
    </row>
    <row r="175" ht="12.75" customHeight="1">
      <c r="A175" s="41">
        <v>2961448.0</v>
      </c>
      <c r="B175" s="41" t="s">
        <v>2009</v>
      </c>
      <c r="C175" s="41" t="s">
        <v>690</v>
      </c>
      <c r="D175" s="41" t="s">
        <v>941</v>
      </c>
      <c r="E175" s="41">
        <v>1041943.0</v>
      </c>
      <c r="F175" s="16" t="s">
        <v>198</v>
      </c>
      <c r="G175" s="16" t="s">
        <v>2024</v>
      </c>
      <c r="H175" s="16" t="s">
        <v>2025</v>
      </c>
      <c r="I175" s="41" t="s">
        <v>723</v>
      </c>
      <c r="J175" s="41" t="s">
        <v>863</v>
      </c>
      <c r="K175" s="41" t="s">
        <v>2026</v>
      </c>
      <c r="L175" s="41" t="s">
        <v>2027</v>
      </c>
      <c r="M175" s="41">
        <v>202.0</v>
      </c>
      <c r="N175" s="41" t="s">
        <v>171</v>
      </c>
      <c r="O175" s="41" t="s">
        <v>341</v>
      </c>
      <c r="P175" s="41" t="s">
        <v>358</v>
      </c>
      <c r="Q175" s="41">
        <v>0.0</v>
      </c>
      <c r="R175" s="41" t="s">
        <v>2028</v>
      </c>
      <c r="S175" s="41">
        <v>383.0</v>
      </c>
      <c r="T175" s="41" t="s">
        <v>2029</v>
      </c>
      <c r="U175" s="41" t="s">
        <v>1904</v>
      </c>
      <c r="V175" s="41">
        <v>3.6414032E7</v>
      </c>
      <c r="W175" s="41" t="s">
        <v>628</v>
      </c>
      <c r="X175" s="41" t="s">
        <v>686</v>
      </c>
      <c r="Y175" s="41" t="s">
        <v>2030</v>
      </c>
      <c r="Z175" s="41" t="s">
        <v>2031</v>
      </c>
      <c r="AA175" s="41" t="s">
        <v>687</v>
      </c>
      <c r="AB175" s="41" t="s">
        <v>2032</v>
      </c>
      <c r="AC175" s="41" t="s">
        <v>25</v>
      </c>
      <c r="AD175" s="41" t="s">
        <v>420</v>
      </c>
      <c r="AE175" s="41">
        <v>0.0</v>
      </c>
      <c r="AF175" s="41">
        <v>0.0</v>
      </c>
      <c r="AG175" s="41">
        <v>0.0</v>
      </c>
      <c r="AH175" s="41">
        <v>0.0</v>
      </c>
      <c r="AI175" s="41">
        <v>0.0</v>
      </c>
    </row>
    <row r="176" ht="12.75" customHeight="1">
      <c r="A176" s="41">
        <v>2961640.0</v>
      </c>
      <c r="B176" s="41" t="s">
        <v>1860</v>
      </c>
      <c r="C176" s="41" t="s">
        <v>690</v>
      </c>
      <c r="D176" s="41" t="s">
        <v>1860</v>
      </c>
      <c r="E176" s="41">
        <v>2934641.0</v>
      </c>
      <c r="F176" s="16" t="s">
        <v>154</v>
      </c>
      <c r="G176" s="16" t="s">
        <v>2033</v>
      </c>
      <c r="H176" s="16" t="s">
        <v>2034</v>
      </c>
      <c r="I176" s="41" t="s">
        <v>723</v>
      </c>
      <c r="J176" s="41" t="s">
        <v>679</v>
      </c>
      <c r="K176" s="41" t="s">
        <v>2035</v>
      </c>
      <c r="L176" s="41" t="s">
        <v>2036</v>
      </c>
      <c r="M176" s="41">
        <v>201.0</v>
      </c>
      <c r="N176" s="41" t="s">
        <v>145</v>
      </c>
      <c r="O176" s="41" t="s">
        <v>341</v>
      </c>
      <c r="P176" s="41" t="s">
        <v>343</v>
      </c>
      <c r="Q176" s="41">
        <v>0.0</v>
      </c>
      <c r="R176" s="41" t="s">
        <v>2037</v>
      </c>
      <c r="S176" s="41">
        <v>226.0</v>
      </c>
      <c r="T176" s="41" t="s">
        <v>2038</v>
      </c>
      <c r="U176" s="41" t="s">
        <v>2039</v>
      </c>
      <c r="V176" s="41">
        <v>3.939E7</v>
      </c>
      <c r="W176" s="41" t="s">
        <v>2040</v>
      </c>
      <c r="X176" s="41" t="s">
        <v>686</v>
      </c>
      <c r="Y176" s="41" t="s">
        <v>687</v>
      </c>
      <c r="Z176" s="41" t="s">
        <v>2041</v>
      </c>
      <c r="AA176" s="41" t="s">
        <v>687</v>
      </c>
      <c r="AB176" s="41" t="s">
        <v>2042</v>
      </c>
      <c r="AC176" s="41" t="s">
        <v>25</v>
      </c>
      <c r="AD176" s="41" t="s">
        <v>340</v>
      </c>
      <c r="AE176" s="41">
        <v>0.0</v>
      </c>
      <c r="AF176" s="41">
        <v>0.0</v>
      </c>
      <c r="AG176" s="41">
        <v>0.0</v>
      </c>
      <c r="AH176" s="41">
        <v>0.0</v>
      </c>
      <c r="AI176" s="41">
        <v>0.0</v>
      </c>
    </row>
    <row r="177" ht="12.75" customHeight="1">
      <c r="A177" s="41">
        <v>2961646.0</v>
      </c>
      <c r="B177" s="41" t="s">
        <v>1860</v>
      </c>
      <c r="C177" s="41" t="s">
        <v>690</v>
      </c>
      <c r="D177" s="41" t="s">
        <v>1860</v>
      </c>
      <c r="E177" s="41">
        <v>2897672.0</v>
      </c>
      <c r="F177" s="16" t="s">
        <v>134</v>
      </c>
      <c r="G177" s="16" t="s">
        <v>2043</v>
      </c>
      <c r="H177" s="16" t="s">
        <v>2044</v>
      </c>
      <c r="I177" s="41" t="s">
        <v>723</v>
      </c>
      <c r="J177" s="41" t="s">
        <v>679</v>
      </c>
      <c r="K177" s="41" t="s">
        <v>2045</v>
      </c>
      <c r="L177" s="41" t="s">
        <v>358</v>
      </c>
      <c r="M177" s="41">
        <v>102.0</v>
      </c>
      <c r="N177" s="41" t="s">
        <v>110</v>
      </c>
      <c r="O177" s="41" t="s">
        <v>351</v>
      </c>
      <c r="P177" s="41" t="s">
        <v>358</v>
      </c>
      <c r="Q177" s="41">
        <v>0.0</v>
      </c>
      <c r="R177" s="41" t="s">
        <v>2046</v>
      </c>
      <c r="S177" s="41">
        <v>54.0</v>
      </c>
      <c r="T177" s="41"/>
      <c r="U177" s="41" t="s">
        <v>1060</v>
      </c>
      <c r="V177" s="41">
        <v>3.6414534E7</v>
      </c>
      <c r="W177" s="41" t="s">
        <v>628</v>
      </c>
      <c r="X177" s="41" t="s">
        <v>686</v>
      </c>
      <c r="Y177" s="41" t="s">
        <v>687</v>
      </c>
      <c r="Z177" s="41" t="s">
        <v>2047</v>
      </c>
      <c r="AA177" s="41" t="s">
        <v>687</v>
      </c>
      <c r="AB177" s="41" t="s">
        <v>2048</v>
      </c>
      <c r="AC177" s="41" t="s">
        <v>25</v>
      </c>
      <c r="AD177" s="41" t="s">
        <v>399</v>
      </c>
      <c r="AE177" s="41">
        <v>0.0</v>
      </c>
      <c r="AF177" s="41">
        <v>0.0</v>
      </c>
      <c r="AG177" s="41">
        <v>0.0</v>
      </c>
      <c r="AH177" s="41">
        <v>0.0</v>
      </c>
      <c r="AI177" s="41">
        <v>0.0</v>
      </c>
    </row>
    <row r="178" ht="12.75" customHeight="1">
      <c r="A178" s="41">
        <v>2961728.0</v>
      </c>
      <c r="B178" s="41" t="s">
        <v>1860</v>
      </c>
      <c r="C178" s="41" t="s">
        <v>690</v>
      </c>
      <c r="D178" s="41" t="s">
        <v>1019</v>
      </c>
      <c r="E178" s="41">
        <v>2914983.0</v>
      </c>
      <c r="F178" s="16" t="s">
        <v>286</v>
      </c>
      <c r="G178" s="16" t="s">
        <v>2049</v>
      </c>
      <c r="H178" s="16" t="s">
        <v>2050</v>
      </c>
      <c r="I178" s="41" t="s">
        <v>678</v>
      </c>
      <c r="J178" s="41" t="s">
        <v>863</v>
      </c>
      <c r="K178" s="41" t="s">
        <v>2051</v>
      </c>
      <c r="L178" s="41" t="s">
        <v>500</v>
      </c>
      <c r="M178" s="41">
        <v>204.0</v>
      </c>
      <c r="N178" s="41" t="s">
        <v>24</v>
      </c>
      <c r="O178" s="41" t="s">
        <v>341</v>
      </c>
      <c r="P178" s="41" t="s">
        <v>500</v>
      </c>
      <c r="Q178" s="41">
        <v>0.0</v>
      </c>
      <c r="R178" s="41" t="s">
        <v>2052</v>
      </c>
      <c r="S178" s="41">
        <v>216.0</v>
      </c>
      <c r="T178" s="41" t="s">
        <v>2053</v>
      </c>
      <c r="U178" s="41" t="s">
        <v>726</v>
      </c>
      <c r="V178" s="41">
        <v>3.54E7</v>
      </c>
      <c r="W178" s="41" t="s">
        <v>636</v>
      </c>
      <c r="X178" s="41" t="s">
        <v>686</v>
      </c>
      <c r="Y178" s="41" t="s">
        <v>687</v>
      </c>
      <c r="Z178" s="41" t="s">
        <v>2054</v>
      </c>
      <c r="AA178" s="41" t="s">
        <v>687</v>
      </c>
      <c r="AB178" s="41" t="s">
        <v>2055</v>
      </c>
      <c r="AC178" s="41" t="s">
        <v>25</v>
      </c>
      <c r="AD178" s="41" t="s">
        <v>518</v>
      </c>
      <c r="AE178" s="41">
        <v>0.0</v>
      </c>
      <c r="AF178" s="41">
        <v>0.0</v>
      </c>
      <c r="AG178" s="41">
        <v>0.0</v>
      </c>
      <c r="AH178" s="41">
        <v>0.0</v>
      </c>
      <c r="AI178" s="41">
        <v>0.0</v>
      </c>
    </row>
    <row r="179" ht="12.75" customHeight="1">
      <c r="A179" s="41">
        <v>2961859.0</v>
      </c>
      <c r="B179" s="41" t="s">
        <v>1860</v>
      </c>
      <c r="C179" s="41" t="s">
        <v>690</v>
      </c>
      <c r="D179" s="41" t="s">
        <v>1813</v>
      </c>
      <c r="E179" s="41">
        <v>2898336.0</v>
      </c>
      <c r="F179" s="16" t="s">
        <v>62</v>
      </c>
      <c r="G179" s="16" t="s">
        <v>2056</v>
      </c>
      <c r="H179" s="16" t="s">
        <v>2057</v>
      </c>
      <c r="I179" s="41" t="s">
        <v>723</v>
      </c>
      <c r="J179" s="41" t="s">
        <v>679</v>
      </c>
      <c r="K179" s="41" t="s">
        <v>2058</v>
      </c>
      <c r="L179" s="41" t="s">
        <v>358</v>
      </c>
      <c r="M179" s="41">
        <v>101.0</v>
      </c>
      <c r="N179" s="41" t="s">
        <v>56</v>
      </c>
      <c r="O179" s="41" t="s">
        <v>341</v>
      </c>
      <c r="P179" s="41" t="s">
        <v>358</v>
      </c>
      <c r="Q179" s="41">
        <v>0.0</v>
      </c>
      <c r="R179" s="41" t="s">
        <v>2059</v>
      </c>
      <c r="S179" s="41">
        <v>223.0</v>
      </c>
      <c r="T179" s="41"/>
      <c r="U179" s="41" t="s">
        <v>1679</v>
      </c>
      <c r="V179" s="41">
        <v>3.641028E7</v>
      </c>
      <c r="W179" s="41" t="s">
        <v>628</v>
      </c>
      <c r="X179" s="41" t="s">
        <v>686</v>
      </c>
      <c r="Y179" s="41" t="s">
        <v>687</v>
      </c>
      <c r="Z179" s="41" t="s">
        <v>2060</v>
      </c>
      <c r="AA179" s="41" t="s">
        <v>687</v>
      </c>
      <c r="AB179" s="41" t="s">
        <v>2061</v>
      </c>
      <c r="AC179" s="41" t="s">
        <v>25</v>
      </c>
      <c r="AD179" s="41" t="s">
        <v>363</v>
      </c>
      <c r="AE179" s="41">
        <v>0.0</v>
      </c>
      <c r="AF179" s="41">
        <v>0.0</v>
      </c>
      <c r="AG179" s="41">
        <v>0.0</v>
      </c>
      <c r="AH179" s="41">
        <v>0.0</v>
      </c>
      <c r="AI179" s="41">
        <v>0.0</v>
      </c>
    </row>
    <row r="180" ht="12.75" customHeight="1">
      <c r="A180" s="41">
        <v>2961939.0</v>
      </c>
      <c r="B180" s="41" t="s">
        <v>1860</v>
      </c>
      <c r="C180" s="41" t="s">
        <v>690</v>
      </c>
      <c r="D180" s="41" t="s">
        <v>1860</v>
      </c>
      <c r="E180" s="41">
        <v>2928399.0</v>
      </c>
      <c r="F180" s="16" t="s">
        <v>193</v>
      </c>
      <c r="G180" s="16" t="s">
        <v>2062</v>
      </c>
      <c r="H180" s="16" t="s">
        <v>2063</v>
      </c>
      <c r="I180" s="41" t="s">
        <v>678</v>
      </c>
      <c r="J180" s="41" t="s">
        <v>679</v>
      </c>
      <c r="K180" s="41" t="s">
        <v>2064</v>
      </c>
      <c r="L180" s="41" t="s">
        <v>358</v>
      </c>
      <c r="M180" s="41">
        <v>202.0</v>
      </c>
      <c r="N180" s="41" t="s">
        <v>171</v>
      </c>
      <c r="O180" s="41" t="s">
        <v>341</v>
      </c>
      <c r="P180" s="41" t="s">
        <v>358</v>
      </c>
      <c r="Q180" s="41">
        <v>0.0</v>
      </c>
      <c r="R180" s="41" t="s">
        <v>2065</v>
      </c>
      <c r="S180" s="41">
        <v>182.0</v>
      </c>
      <c r="T180" s="41" t="s">
        <v>683</v>
      </c>
      <c r="U180" s="41" t="s">
        <v>2066</v>
      </c>
      <c r="V180" s="41">
        <v>3.641208E7</v>
      </c>
      <c r="W180" s="41" t="s">
        <v>628</v>
      </c>
      <c r="X180" s="41" t="s">
        <v>686</v>
      </c>
      <c r="Y180" s="41" t="s">
        <v>687</v>
      </c>
      <c r="Z180" s="41" t="s">
        <v>2067</v>
      </c>
      <c r="AA180" s="41" t="s">
        <v>687</v>
      </c>
      <c r="AB180" s="41" t="s">
        <v>2068</v>
      </c>
      <c r="AC180" s="41" t="s">
        <v>25</v>
      </c>
      <c r="AD180" s="41" t="s">
        <v>424</v>
      </c>
      <c r="AE180" s="41">
        <v>0.0</v>
      </c>
      <c r="AF180" s="41">
        <v>0.0</v>
      </c>
      <c r="AG180" s="41">
        <v>0.0</v>
      </c>
      <c r="AH180" s="41">
        <v>0.0</v>
      </c>
      <c r="AI180" s="41">
        <v>0.0</v>
      </c>
    </row>
    <row r="181" ht="12.75" customHeight="1">
      <c r="A181" s="41">
        <v>2961961.0</v>
      </c>
      <c r="B181" s="41" t="s">
        <v>1860</v>
      </c>
      <c r="C181" s="41" t="s">
        <v>690</v>
      </c>
      <c r="D181" s="41" t="s">
        <v>1860</v>
      </c>
      <c r="E181" s="41">
        <v>2879954.0</v>
      </c>
      <c r="F181" s="16" t="s">
        <v>114</v>
      </c>
      <c r="G181" s="16" t="s">
        <v>2069</v>
      </c>
      <c r="H181" s="16" t="s">
        <v>2070</v>
      </c>
      <c r="I181" s="41" t="s">
        <v>723</v>
      </c>
      <c r="J181" s="41" t="s">
        <v>679</v>
      </c>
      <c r="K181" s="41" t="s">
        <v>2071</v>
      </c>
      <c r="L181" s="41"/>
      <c r="M181" s="41">
        <v>102.0</v>
      </c>
      <c r="N181" s="41" t="s">
        <v>110</v>
      </c>
      <c r="O181" s="41" t="s">
        <v>351</v>
      </c>
      <c r="P181" s="41" t="s">
        <v>358</v>
      </c>
      <c r="Q181" s="41">
        <v>0.0</v>
      </c>
      <c r="R181" s="41" t="s">
        <v>2072</v>
      </c>
      <c r="S181" s="41">
        <v>385.0</v>
      </c>
      <c r="T181" s="41" t="s">
        <v>683</v>
      </c>
      <c r="U181" s="41" t="s">
        <v>2073</v>
      </c>
      <c r="V181" s="41">
        <v>3.6410214E7</v>
      </c>
      <c r="W181" s="41" t="s">
        <v>628</v>
      </c>
      <c r="X181" s="41" t="s">
        <v>686</v>
      </c>
      <c r="Y181" s="41" t="s">
        <v>2074</v>
      </c>
      <c r="Z181" s="41" t="s">
        <v>2075</v>
      </c>
      <c r="AA181" s="41" t="s">
        <v>687</v>
      </c>
      <c r="AB181" s="41" t="s">
        <v>2076</v>
      </c>
      <c r="AC181" s="41" t="s">
        <v>25</v>
      </c>
      <c r="AD181" s="41" t="s">
        <v>401</v>
      </c>
      <c r="AE181" s="41">
        <v>0.0</v>
      </c>
      <c r="AF181" s="41">
        <v>0.0</v>
      </c>
      <c r="AG181" s="41">
        <v>0.0</v>
      </c>
      <c r="AH181" s="41">
        <v>0.0</v>
      </c>
      <c r="AI181" s="41">
        <v>0.0</v>
      </c>
    </row>
    <row r="182" ht="12.75" customHeight="1">
      <c r="A182" s="41">
        <v>2961978.0</v>
      </c>
      <c r="B182" s="41" t="s">
        <v>1860</v>
      </c>
      <c r="C182" s="41" t="s">
        <v>690</v>
      </c>
      <c r="D182" s="41" t="s">
        <v>1521</v>
      </c>
      <c r="E182" s="41">
        <v>2934849.0</v>
      </c>
      <c r="F182" s="16" t="s">
        <v>308</v>
      </c>
      <c r="G182" s="16" t="s">
        <v>2077</v>
      </c>
      <c r="H182" s="16" t="s">
        <v>2078</v>
      </c>
      <c r="I182" s="41" t="s">
        <v>723</v>
      </c>
      <c r="J182" s="41" t="s">
        <v>679</v>
      </c>
      <c r="K182" s="41" t="s">
        <v>2079</v>
      </c>
      <c r="L182" s="41" t="s">
        <v>856</v>
      </c>
      <c r="M182" s="41">
        <v>204.0</v>
      </c>
      <c r="N182" s="41" t="s">
        <v>24</v>
      </c>
      <c r="O182" s="41" t="s">
        <v>351</v>
      </c>
      <c r="P182" s="41" t="s">
        <v>500</v>
      </c>
      <c r="Q182" s="41">
        <v>0.0</v>
      </c>
      <c r="R182" s="41" t="s">
        <v>2080</v>
      </c>
      <c r="S182" s="41">
        <v>70.0</v>
      </c>
      <c r="T182" s="41" t="s">
        <v>683</v>
      </c>
      <c r="U182" s="41" t="s">
        <v>813</v>
      </c>
      <c r="V182" s="41">
        <v>3.5426162E7</v>
      </c>
      <c r="W182" s="41" t="s">
        <v>685</v>
      </c>
      <c r="X182" s="41" t="s">
        <v>686</v>
      </c>
      <c r="Y182" s="41" t="s">
        <v>687</v>
      </c>
      <c r="Z182" s="41" t="s">
        <v>2081</v>
      </c>
      <c r="AA182" s="41" t="s">
        <v>687</v>
      </c>
      <c r="AB182" s="41" t="s">
        <v>2082</v>
      </c>
      <c r="AC182" s="41" t="s">
        <v>25</v>
      </c>
      <c r="AD182" s="41" t="s">
        <v>541</v>
      </c>
      <c r="AE182" s="41">
        <v>0.0</v>
      </c>
      <c r="AF182" s="41">
        <v>0.0</v>
      </c>
      <c r="AG182" s="41">
        <v>0.0</v>
      </c>
      <c r="AH182" s="41">
        <v>0.0</v>
      </c>
      <c r="AI182" s="41">
        <v>0.0</v>
      </c>
    </row>
    <row r="183" ht="12.75" customHeight="1">
      <c r="A183" s="41">
        <v>2961986.0</v>
      </c>
      <c r="B183" s="41" t="s">
        <v>1860</v>
      </c>
      <c r="C183" s="41" t="s">
        <v>690</v>
      </c>
      <c r="D183" s="41" t="s">
        <v>1860</v>
      </c>
      <c r="E183" s="41">
        <v>2877226.0</v>
      </c>
      <c r="F183" s="16" t="s">
        <v>251</v>
      </c>
      <c r="G183" s="16" t="s">
        <v>2083</v>
      </c>
      <c r="H183" s="16" t="s">
        <v>2084</v>
      </c>
      <c r="I183" s="41" t="s">
        <v>723</v>
      </c>
      <c r="J183" s="41" t="s">
        <v>863</v>
      </c>
      <c r="K183" s="41" t="s">
        <v>2085</v>
      </c>
      <c r="L183" s="41"/>
      <c r="M183" s="41">
        <v>204.0</v>
      </c>
      <c r="N183" s="41" t="s">
        <v>24</v>
      </c>
      <c r="O183" s="41" t="s">
        <v>341</v>
      </c>
      <c r="P183" s="41" t="s">
        <v>500</v>
      </c>
      <c r="Q183" s="41">
        <v>0.0</v>
      </c>
      <c r="R183" s="41" t="s">
        <v>2086</v>
      </c>
      <c r="S183" s="41">
        <v>532.0</v>
      </c>
      <c r="T183" s="41" t="s">
        <v>683</v>
      </c>
      <c r="U183" s="41" t="s">
        <v>1053</v>
      </c>
      <c r="V183" s="41">
        <v>3.54E7</v>
      </c>
      <c r="W183" s="41" t="s">
        <v>636</v>
      </c>
      <c r="X183" s="41" t="s">
        <v>686</v>
      </c>
      <c r="Y183" s="41" t="s">
        <v>687</v>
      </c>
      <c r="Z183" s="41" t="s">
        <v>2087</v>
      </c>
      <c r="AA183" s="41" t="s">
        <v>687</v>
      </c>
      <c r="AB183" s="41" t="s">
        <v>2088</v>
      </c>
      <c r="AC183" s="41" t="s">
        <v>25</v>
      </c>
      <c r="AD183" s="41" t="s">
        <v>607</v>
      </c>
      <c r="AE183" s="41">
        <v>0.0</v>
      </c>
      <c r="AF183" s="41">
        <v>0.0</v>
      </c>
      <c r="AG183" s="41">
        <v>0.0</v>
      </c>
      <c r="AH183" s="41">
        <v>0.0</v>
      </c>
      <c r="AI183" s="41">
        <v>0.0</v>
      </c>
    </row>
    <row r="184" ht="12.75" customHeight="1">
      <c r="A184" s="41">
        <v>2962019.0</v>
      </c>
      <c r="B184" s="41" t="s">
        <v>1860</v>
      </c>
      <c r="C184" s="41" t="s">
        <v>690</v>
      </c>
      <c r="D184" s="41" t="s">
        <v>1860</v>
      </c>
      <c r="E184" s="41">
        <v>2934875.0</v>
      </c>
      <c r="F184" s="16" t="s">
        <v>202</v>
      </c>
      <c r="G184" s="16" t="s">
        <v>2089</v>
      </c>
      <c r="H184" s="16" t="s">
        <v>2090</v>
      </c>
      <c r="I184" s="41" t="s">
        <v>723</v>
      </c>
      <c r="J184" s="41" t="s">
        <v>863</v>
      </c>
      <c r="K184" s="41" t="s">
        <v>2091</v>
      </c>
      <c r="L184" s="41" t="s">
        <v>856</v>
      </c>
      <c r="M184" s="41">
        <v>204.0</v>
      </c>
      <c r="N184" s="41" t="s">
        <v>24</v>
      </c>
      <c r="O184" s="41" t="s">
        <v>354</v>
      </c>
      <c r="P184" s="41" t="s">
        <v>500</v>
      </c>
      <c r="Q184" s="41">
        <v>0.0</v>
      </c>
      <c r="R184" s="41" t="s">
        <v>2092</v>
      </c>
      <c r="S184" s="41">
        <v>81.0</v>
      </c>
      <c r="T184" s="41" t="s">
        <v>683</v>
      </c>
      <c r="U184" s="41" t="s">
        <v>1435</v>
      </c>
      <c r="V184" s="41">
        <v>3.5425053E7</v>
      </c>
      <c r="W184" s="41" t="s">
        <v>685</v>
      </c>
      <c r="X184" s="41" t="s">
        <v>686</v>
      </c>
      <c r="Y184" s="41" t="s">
        <v>2093</v>
      </c>
      <c r="Z184" s="41" t="s">
        <v>2094</v>
      </c>
      <c r="AA184" s="41" t="s">
        <v>687</v>
      </c>
      <c r="AB184" s="41" t="s">
        <v>2095</v>
      </c>
      <c r="AC184" s="41" t="s">
        <v>25</v>
      </c>
      <c r="AD184" s="41" t="s">
        <v>555</v>
      </c>
      <c r="AE184" s="41">
        <v>0.0</v>
      </c>
      <c r="AF184" s="41">
        <v>0.0</v>
      </c>
      <c r="AG184" s="41">
        <v>0.0</v>
      </c>
      <c r="AH184" s="41">
        <v>0.0</v>
      </c>
      <c r="AI184" s="41">
        <v>0.0</v>
      </c>
    </row>
    <row r="185" ht="12.75" customHeight="1">
      <c r="A185" s="41">
        <v>2962195.0</v>
      </c>
      <c r="B185" s="41" t="s">
        <v>1521</v>
      </c>
      <c r="C185" s="41" t="s">
        <v>690</v>
      </c>
      <c r="D185" s="41" t="s">
        <v>1019</v>
      </c>
      <c r="E185" s="41">
        <v>2880725.0</v>
      </c>
      <c r="F185" s="16" t="s">
        <v>51</v>
      </c>
      <c r="G185" s="16" t="s">
        <v>2096</v>
      </c>
      <c r="H185" s="16" t="s">
        <v>2097</v>
      </c>
      <c r="I185" s="41" t="s">
        <v>678</v>
      </c>
      <c r="J185" s="41" t="s">
        <v>679</v>
      </c>
      <c r="K185" s="41" t="s">
        <v>2098</v>
      </c>
      <c r="L185" s="41" t="s">
        <v>2099</v>
      </c>
      <c r="M185" s="41">
        <v>103.0</v>
      </c>
      <c r="N185" s="41" t="s">
        <v>32</v>
      </c>
      <c r="O185" s="41" t="s">
        <v>370</v>
      </c>
      <c r="P185" s="41" t="s">
        <v>448</v>
      </c>
      <c r="Q185" s="41">
        <v>0.0</v>
      </c>
      <c r="R185" s="41" t="s">
        <v>2100</v>
      </c>
      <c r="S185" s="41">
        <v>1813.0</v>
      </c>
      <c r="T185" s="41" t="s">
        <v>683</v>
      </c>
      <c r="U185" s="41" t="s">
        <v>2101</v>
      </c>
      <c r="V185" s="41">
        <v>3.247E7</v>
      </c>
      <c r="W185" s="41" t="s">
        <v>2102</v>
      </c>
      <c r="X185" s="41" t="s">
        <v>686</v>
      </c>
      <c r="Y185" s="41" t="s">
        <v>687</v>
      </c>
      <c r="Z185" s="41" t="s">
        <v>2103</v>
      </c>
      <c r="AA185" s="41" t="s">
        <v>687</v>
      </c>
      <c r="AB185" s="41" t="s">
        <v>2104</v>
      </c>
      <c r="AC185" s="41" t="s">
        <v>25</v>
      </c>
      <c r="AD185" s="41" t="s">
        <v>454</v>
      </c>
      <c r="AE185" s="41">
        <v>0.0</v>
      </c>
      <c r="AF185" s="41">
        <v>0.0</v>
      </c>
      <c r="AG185" s="41">
        <v>0.0</v>
      </c>
      <c r="AH185" s="41">
        <v>0.0</v>
      </c>
      <c r="AI185" s="41">
        <v>0.0</v>
      </c>
    </row>
    <row r="186" ht="12.75" customHeight="1">
      <c r="A186" s="41">
        <v>2962279.0</v>
      </c>
      <c r="B186" s="41" t="s">
        <v>1521</v>
      </c>
      <c r="C186" s="41" t="s">
        <v>690</v>
      </c>
      <c r="D186" s="41" t="s">
        <v>1019</v>
      </c>
      <c r="E186" s="41">
        <v>2934994.0</v>
      </c>
      <c r="F186" s="16" t="s">
        <v>99</v>
      </c>
      <c r="G186" s="16" t="s">
        <v>2105</v>
      </c>
      <c r="H186" s="16" t="s">
        <v>2106</v>
      </c>
      <c r="I186" s="41" t="s">
        <v>723</v>
      </c>
      <c r="J186" s="41" t="s">
        <v>679</v>
      </c>
      <c r="K186" s="41" t="s">
        <v>2107</v>
      </c>
      <c r="L186" s="41" t="s">
        <v>448</v>
      </c>
      <c r="M186" s="41">
        <v>104.0</v>
      </c>
      <c r="N186" s="41" t="s">
        <v>88</v>
      </c>
      <c r="O186" s="41" t="s">
        <v>356</v>
      </c>
      <c r="P186" s="41" t="s">
        <v>448</v>
      </c>
      <c r="Q186" s="41">
        <v>0.0</v>
      </c>
      <c r="R186" s="41" t="s">
        <v>2108</v>
      </c>
      <c r="S186" s="41">
        <v>240.0</v>
      </c>
      <c r="T186" s="41" t="s">
        <v>683</v>
      </c>
      <c r="U186" s="41" t="s">
        <v>2109</v>
      </c>
      <c r="V186" s="41">
        <v>3.2412348E7</v>
      </c>
      <c r="W186" s="41" t="s">
        <v>947</v>
      </c>
      <c r="X186" s="41" t="s">
        <v>686</v>
      </c>
      <c r="Y186" s="41" t="s">
        <v>687</v>
      </c>
      <c r="Z186" s="41" t="s">
        <v>2110</v>
      </c>
      <c r="AA186" s="41" t="s">
        <v>687</v>
      </c>
      <c r="AB186" s="41" t="s">
        <v>2111</v>
      </c>
      <c r="AC186" s="41" t="s">
        <v>25</v>
      </c>
      <c r="AD186" s="41" t="s">
        <v>488</v>
      </c>
      <c r="AE186" s="41">
        <v>0.0</v>
      </c>
      <c r="AF186" s="41">
        <v>0.0</v>
      </c>
      <c r="AG186" s="41">
        <v>0.0</v>
      </c>
      <c r="AH186" s="41">
        <v>0.0</v>
      </c>
      <c r="AI186" s="41">
        <v>0.0</v>
      </c>
    </row>
    <row r="187" ht="12.75" customHeight="1">
      <c r="A187" s="41">
        <v>2962311.0</v>
      </c>
      <c r="B187" s="41" t="s">
        <v>1521</v>
      </c>
      <c r="C187" s="41" t="s">
        <v>690</v>
      </c>
      <c r="D187" s="41" t="s">
        <v>1521</v>
      </c>
      <c r="E187" s="41">
        <v>2934359.0</v>
      </c>
      <c r="F187" s="16" t="s">
        <v>215</v>
      </c>
      <c r="G187" s="16" t="s">
        <v>2112</v>
      </c>
      <c r="H187" s="16" t="s">
        <v>2113</v>
      </c>
      <c r="I187" s="41" t="s">
        <v>723</v>
      </c>
      <c r="J187" s="41" t="s">
        <v>863</v>
      </c>
      <c r="K187" s="41" t="s">
        <v>2114</v>
      </c>
      <c r="L187" s="41" t="s">
        <v>856</v>
      </c>
      <c r="M187" s="41">
        <v>204.0</v>
      </c>
      <c r="N187" s="41" t="s">
        <v>24</v>
      </c>
      <c r="O187" s="41" t="s">
        <v>351</v>
      </c>
      <c r="P187" s="41" t="s">
        <v>500</v>
      </c>
      <c r="Q187" s="41">
        <v>0.0</v>
      </c>
      <c r="R187" s="41" t="s">
        <v>2115</v>
      </c>
      <c r="S187" s="41">
        <v>510.0</v>
      </c>
      <c r="T187" s="41"/>
      <c r="U187" s="41" t="s">
        <v>2116</v>
      </c>
      <c r="V187" s="41">
        <v>3.5411E7</v>
      </c>
      <c r="W187" s="41" t="s">
        <v>636</v>
      </c>
      <c r="X187" s="41" t="s">
        <v>686</v>
      </c>
      <c r="Y187" s="41" t="s">
        <v>687</v>
      </c>
      <c r="Z187" s="41" t="s">
        <v>2117</v>
      </c>
      <c r="AA187" s="41" t="s">
        <v>687</v>
      </c>
      <c r="AB187" s="41" t="s">
        <v>2118</v>
      </c>
      <c r="AC187" s="41" t="s">
        <v>25</v>
      </c>
      <c r="AD187" s="41" t="s">
        <v>540</v>
      </c>
      <c r="AE187" s="41">
        <v>0.0</v>
      </c>
      <c r="AF187" s="41">
        <v>0.0</v>
      </c>
      <c r="AG187" s="41">
        <v>0.0</v>
      </c>
      <c r="AH187" s="41">
        <v>0.0</v>
      </c>
      <c r="AI187" s="41">
        <v>0.0</v>
      </c>
    </row>
    <row r="188" ht="12.75" customHeight="1">
      <c r="A188" s="41">
        <v>2962328.0</v>
      </c>
      <c r="B188" s="41" t="s">
        <v>1521</v>
      </c>
      <c r="C188" s="41" t="s">
        <v>690</v>
      </c>
      <c r="D188" s="41" t="s">
        <v>941</v>
      </c>
      <c r="E188" s="41">
        <v>2934991.0</v>
      </c>
      <c r="F188" s="16" t="s">
        <v>146</v>
      </c>
      <c r="G188" s="16" t="s">
        <v>2119</v>
      </c>
      <c r="H188" s="16" t="s">
        <v>2120</v>
      </c>
      <c r="I188" s="41" t="s">
        <v>678</v>
      </c>
      <c r="J188" s="41" t="s">
        <v>679</v>
      </c>
      <c r="K188" s="41" t="s">
        <v>2121</v>
      </c>
      <c r="L188" s="41" t="s">
        <v>2122</v>
      </c>
      <c r="M188" s="41">
        <v>201.0</v>
      </c>
      <c r="N188" s="41" t="s">
        <v>145</v>
      </c>
      <c r="O188" s="41" t="s">
        <v>356</v>
      </c>
      <c r="P188" s="41" t="s">
        <v>343</v>
      </c>
      <c r="Q188" s="41">
        <v>0.0</v>
      </c>
      <c r="R188" s="41" t="s">
        <v>2123</v>
      </c>
      <c r="S188" s="41">
        <v>0.0</v>
      </c>
      <c r="T188" s="41" t="s">
        <v>2124</v>
      </c>
      <c r="U188" s="41" t="s">
        <v>2125</v>
      </c>
      <c r="V188" s="41">
        <v>3.62E7</v>
      </c>
      <c r="W188" s="41" t="s">
        <v>2126</v>
      </c>
      <c r="X188" s="41" t="s">
        <v>686</v>
      </c>
      <c r="Y188" s="41" t="s">
        <v>687</v>
      </c>
      <c r="Z188" s="41" t="s">
        <v>2127</v>
      </c>
      <c r="AA188" s="41" t="s">
        <v>687</v>
      </c>
      <c r="AB188" s="41" t="s">
        <v>2128</v>
      </c>
      <c r="AC188" s="41" t="s">
        <v>25</v>
      </c>
      <c r="AD188" s="41" t="s">
        <v>355</v>
      </c>
      <c r="AE188" s="41">
        <v>0.0</v>
      </c>
      <c r="AF188" s="41">
        <v>0.0</v>
      </c>
      <c r="AG188" s="41">
        <v>0.0</v>
      </c>
      <c r="AH188" s="41">
        <v>0.0</v>
      </c>
      <c r="AI188" s="41">
        <v>0.0</v>
      </c>
    </row>
    <row r="189" ht="12.75" customHeight="1">
      <c r="A189" s="41">
        <v>2962415.0</v>
      </c>
      <c r="B189" s="41" t="s">
        <v>1521</v>
      </c>
      <c r="C189" s="41" t="s">
        <v>690</v>
      </c>
      <c r="D189" s="41" t="s">
        <v>941</v>
      </c>
      <c r="E189" s="41">
        <v>2914587.0</v>
      </c>
      <c r="F189" s="16" t="s">
        <v>258</v>
      </c>
      <c r="G189" s="16" t="s">
        <v>2129</v>
      </c>
      <c r="H189" s="16" t="s">
        <v>2130</v>
      </c>
      <c r="I189" s="41" t="s">
        <v>723</v>
      </c>
      <c r="J189" s="41" t="s">
        <v>679</v>
      </c>
      <c r="K189" s="41" t="s">
        <v>2131</v>
      </c>
      <c r="L189" s="41" t="s">
        <v>810</v>
      </c>
      <c r="M189" s="41">
        <v>204.0</v>
      </c>
      <c r="N189" s="41" t="s">
        <v>24</v>
      </c>
      <c r="O189" s="41" t="s">
        <v>354</v>
      </c>
      <c r="P189" s="41" t="s">
        <v>500</v>
      </c>
      <c r="Q189" s="41">
        <v>0.0</v>
      </c>
      <c r="R189" s="41" t="s">
        <v>2132</v>
      </c>
      <c r="S189" s="41">
        <v>235.0</v>
      </c>
      <c r="T189" s="41" t="s">
        <v>683</v>
      </c>
      <c r="U189" s="41" t="s">
        <v>858</v>
      </c>
      <c r="V189" s="41">
        <v>3.542E7</v>
      </c>
      <c r="W189" s="41" t="s">
        <v>685</v>
      </c>
      <c r="X189" s="41" t="s">
        <v>686</v>
      </c>
      <c r="Y189" s="41" t="s">
        <v>687</v>
      </c>
      <c r="Z189" s="41" t="s">
        <v>2133</v>
      </c>
      <c r="AA189" s="41" t="s">
        <v>687</v>
      </c>
      <c r="AB189" s="41" t="s">
        <v>2134</v>
      </c>
      <c r="AC189" s="41" t="s">
        <v>25</v>
      </c>
      <c r="AD189" s="41" t="s">
        <v>545</v>
      </c>
      <c r="AE189" s="41">
        <v>0.0</v>
      </c>
      <c r="AF189" s="41">
        <v>0.0</v>
      </c>
      <c r="AG189" s="41">
        <v>0.0</v>
      </c>
      <c r="AH189" s="41">
        <v>0.0</v>
      </c>
      <c r="AI189" s="41">
        <v>0.0</v>
      </c>
    </row>
    <row r="190" ht="12.75" customHeight="1">
      <c r="A190" s="41">
        <v>2962437.0</v>
      </c>
      <c r="B190" s="41" t="s">
        <v>1521</v>
      </c>
      <c r="C190" s="41" t="s">
        <v>690</v>
      </c>
      <c r="D190" s="41" t="s">
        <v>1521</v>
      </c>
      <c r="E190" s="41">
        <v>2780454.0</v>
      </c>
      <c r="F190" s="16" t="s">
        <v>101</v>
      </c>
      <c r="G190" s="16" t="s">
        <v>2135</v>
      </c>
      <c r="H190" s="16" t="s">
        <v>2136</v>
      </c>
      <c r="I190" s="41" t="s">
        <v>678</v>
      </c>
      <c r="J190" s="41" t="s">
        <v>679</v>
      </c>
      <c r="K190" s="41" t="s">
        <v>2137</v>
      </c>
      <c r="L190" s="41" t="s">
        <v>905</v>
      </c>
      <c r="M190" s="41">
        <v>104.0</v>
      </c>
      <c r="N190" s="41" t="s">
        <v>88</v>
      </c>
      <c r="O190" s="41" t="s">
        <v>341</v>
      </c>
      <c r="P190" s="41" t="s">
        <v>448</v>
      </c>
      <c r="Q190" s="41">
        <v>0.0</v>
      </c>
      <c r="R190" s="41" t="s">
        <v>2138</v>
      </c>
      <c r="S190" s="41">
        <v>237.0</v>
      </c>
      <c r="T190" s="41" t="s">
        <v>683</v>
      </c>
      <c r="U190" s="41" t="s">
        <v>1249</v>
      </c>
      <c r="V190" s="41">
        <v>3.223515E7</v>
      </c>
      <c r="W190" s="41" t="s">
        <v>1250</v>
      </c>
      <c r="X190" s="41" t="s">
        <v>686</v>
      </c>
      <c r="Y190" s="41" t="s">
        <v>2139</v>
      </c>
      <c r="Z190" s="41" t="s">
        <v>2140</v>
      </c>
      <c r="AA190" s="41" t="s">
        <v>2141</v>
      </c>
      <c r="AB190" s="41" t="s">
        <v>2142</v>
      </c>
      <c r="AC190" s="41" t="s">
        <v>25</v>
      </c>
      <c r="AD190" s="41" t="s">
        <v>472</v>
      </c>
      <c r="AE190" s="41">
        <v>0.0</v>
      </c>
      <c r="AF190" s="41">
        <v>0.0</v>
      </c>
      <c r="AG190" s="41">
        <v>0.0</v>
      </c>
      <c r="AH190" s="41">
        <v>0.0</v>
      </c>
      <c r="AI190" s="41">
        <v>0.0</v>
      </c>
    </row>
    <row r="191" ht="12.75" customHeight="1">
      <c r="A191" s="41">
        <v>2962486.0</v>
      </c>
      <c r="B191" s="41" t="s">
        <v>1521</v>
      </c>
      <c r="C191" s="41" t="s">
        <v>690</v>
      </c>
      <c r="D191" s="41" t="s">
        <v>779</v>
      </c>
      <c r="E191" s="41">
        <v>2933791.0</v>
      </c>
      <c r="F191" s="16" t="s">
        <v>144</v>
      </c>
      <c r="G191" s="16" t="s">
        <v>2143</v>
      </c>
      <c r="H191" s="16" t="s">
        <v>2144</v>
      </c>
      <c r="I191" s="41" t="s">
        <v>678</v>
      </c>
      <c r="J191" s="41" t="s">
        <v>679</v>
      </c>
      <c r="K191" s="41" t="s">
        <v>2145</v>
      </c>
      <c r="L191" s="41" t="s">
        <v>2146</v>
      </c>
      <c r="M191" s="41">
        <v>201.0</v>
      </c>
      <c r="N191" s="41" t="s">
        <v>145</v>
      </c>
      <c r="O191" s="41" t="s">
        <v>341</v>
      </c>
      <c r="P191" s="41" t="s">
        <v>343</v>
      </c>
      <c r="Q191" s="41">
        <v>0.0</v>
      </c>
      <c r="R191" s="41" t="s">
        <v>2147</v>
      </c>
      <c r="S191" s="41">
        <v>410.0</v>
      </c>
      <c r="T191" s="41"/>
      <c r="U191" s="41" t="s">
        <v>2148</v>
      </c>
      <c r="V191" s="41">
        <v>7.086302E7</v>
      </c>
      <c r="W191" s="41" t="s">
        <v>2149</v>
      </c>
      <c r="X191" s="41" t="s">
        <v>2150</v>
      </c>
      <c r="Y191" s="41" t="s">
        <v>2151</v>
      </c>
      <c r="Z191" s="41" t="s">
        <v>2152</v>
      </c>
      <c r="AA191" s="41" t="s">
        <v>687</v>
      </c>
      <c r="AB191" s="41" t="s">
        <v>2153</v>
      </c>
      <c r="AC191" s="41" t="s">
        <v>25</v>
      </c>
      <c r="AD191" s="41" t="s">
        <v>346</v>
      </c>
      <c r="AE191" s="41">
        <v>0.0</v>
      </c>
      <c r="AF191" s="41">
        <v>0.0</v>
      </c>
      <c r="AG191" s="41">
        <v>0.0</v>
      </c>
      <c r="AH191" s="41">
        <v>0.0</v>
      </c>
      <c r="AI191" s="41">
        <v>0.0</v>
      </c>
    </row>
    <row r="192" ht="12.75" customHeight="1">
      <c r="A192" s="41">
        <v>2962513.0</v>
      </c>
      <c r="B192" s="41" t="s">
        <v>1521</v>
      </c>
      <c r="C192" s="41" t="s">
        <v>690</v>
      </c>
      <c r="D192" s="41" t="s">
        <v>941</v>
      </c>
      <c r="E192" s="41">
        <v>2934802.0</v>
      </c>
      <c r="F192" s="16" t="s">
        <v>120</v>
      </c>
      <c r="G192" s="16" t="s">
        <v>2154</v>
      </c>
      <c r="H192" s="16" t="s">
        <v>2155</v>
      </c>
      <c r="I192" s="41" t="s">
        <v>678</v>
      </c>
      <c r="J192" s="41" t="s">
        <v>679</v>
      </c>
      <c r="K192" s="41" t="s">
        <v>2156</v>
      </c>
      <c r="L192" s="41" t="s">
        <v>358</v>
      </c>
      <c r="M192" s="41">
        <v>102.0</v>
      </c>
      <c r="N192" s="41" t="s">
        <v>110</v>
      </c>
      <c r="O192" s="41" t="s">
        <v>341</v>
      </c>
      <c r="P192" s="41" t="s">
        <v>358</v>
      </c>
      <c r="Q192" s="41">
        <v>0.0</v>
      </c>
      <c r="R192" s="41" t="s">
        <v>2157</v>
      </c>
      <c r="S192" s="41">
        <v>372.0</v>
      </c>
      <c r="T192" s="41"/>
      <c r="U192" s="41" t="s">
        <v>1574</v>
      </c>
      <c r="V192" s="41">
        <v>3.641024E7</v>
      </c>
      <c r="W192" s="41" t="s">
        <v>628</v>
      </c>
      <c r="X192" s="41" t="s">
        <v>686</v>
      </c>
      <c r="Y192" s="41" t="s">
        <v>687</v>
      </c>
      <c r="Z192" s="41" t="s">
        <v>2158</v>
      </c>
      <c r="AA192" s="41" t="s">
        <v>687</v>
      </c>
      <c r="AB192" s="41" t="s">
        <v>2159</v>
      </c>
      <c r="AC192" s="41" t="s">
        <v>25</v>
      </c>
      <c r="AD192" s="41" t="s">
        <v>389</v>
      </c>
      <c r="AE192" s="41">
        <v>0.0</v>
      </c>
      <c r="AF192" s="41">
        <v>0.0</v>
      </c>
      <c r="AG192" s="41">
        <v>0.0</v>
      </c>
      <c r="AH192" s="41">
        <v>0.0</v>
      </c>
      <c r="AI192" s="41">
        <v>0.0</v>
      </c>
    </row>
    <row r="193" ht="12.75" customHeight="1">
      <c r="A193" s="41">
        <v>2962552.0</v>
      </c>
      <c r="B193" s="41" t="s">
        <v>1521</v>
      </c>
      <c r="C193" s="41" t="s">
        <v>690</v>
      </c>
      <c r="D193" s="41" t="s">
        <v>1521</v>
      </c>
      <c r="E193" s="41">
        <v>2935188.0</v>
      </c>
      <c r="F193" s="16" t="s">
        <v>222</v>
      </c>
      <c r="G193" s="16" t="s">
        <v>2160</v>
      </c>
      <c r="H193" s="16" t="s">
        <v>2161</v>
      </c>
      <c r="I193" s="41" t="s">
        <v>723</v>
      </c>
      <c r="J193" s="41" t="s">
        <v>679</v>
      </c>
      <c r="K193" s="41" t="s">
        <v>2162</v>
      </c>
      <c r="L193" s="41"/>
      <c r="M193" s="41">
        <v>204.0</v>
      </c>
      <c r="N193" s="41" t="s">
        <v>24</v>
      </c>
      <c r="O193" s="41" t="s">
        <v>341</v>
      </c>
      <c r="P193" s="41" t="s">
        <v>500</v>
      </c>
      <c r="Q193" s="41">
        <v>0.0</v>
      </c>
      <c r="R193" s="41" t="s">
        <v>2163</v>
      </c>
      <c r="S193" s="41">
        <v>238.0</v>
      </c>
      <c r="T193" s="41" t="s">
        <v>752</v>
      </c>
      <c r="U193" s="41" t="s">
        <v>2164</v>
      </c>
      <c r="V193" s="41">
        <v>3.54E7</v>
      </c>
      <c r="W193" s="41" t="s">
        <v>636</v>
      </c>
      <c r="X193" s="41" t="s">
        <v>686</v>
      </c>
      <c r="Y193" s="41" t="s">
        <v>687</v>
      </c>
      <c r="Z193" s="41" t="s">
        <v>2165</v>
      </c>
      <c r="AA193" s="41" t="s">
        <v>687</v>
      </c>
      <c r="AB193" s="41" t="s">
        <v>2166</v>
      </c>
      <c r="AC193" s="41" t="s">
        <v>25</v>
      </c>
      <c r="AD193" s="41" t="s">
        <v>522</v>
      </c>
      <c r="AE193" s="41">
        <v>0.0</v>
      </c>
      <c r="AF193" s="41">
        <v>0.0</v>
      </c>
      <c r="AG193" s="41">
        <v>0.0</v>
      </c>
      <c r="AH193" s="41">
        <v>0.0</v>
      </c>
      <c r="AI193" s="41">
        <v>0.0</v>
      </c>
    </row>
    <row r="194" ht="12.75" customHeight="1">
      <c r="A194" s="41">
        <v>2962573.0</v>
      </c>
      <c r="B194" s="41" t="s">
        <v>1521</v>
      </c>
      <c r="C194" s="41" t="s">
        <v>690</v>
      </c>
      <c r="D194" s="41" t="s">
        <v>779</v>
      </c>
      <c r="E194" s="41">
        <v>2545679.0</v>
      </c>
      <c r="F194" s="16" t="s">
        <v>46</v>
      </c>
      <c r="G194" s="16" t="s">
        <v>2167</v>
      </c>
      <c r="H194" s="16" t="s">
        <v>2168</v>
      </c>
      <c r="I194" s="41" t="s">
        <v>723</v>
      </c>
      <c r="J194" s="41" t="s">
        <v>679</v>
      </c>
      <c r="K194" s="41" t="s">
        <v>2169</v>
      </c>
      <c r="L194" s="41" t="s">
        <v>2170</v>
      </c>
      <c r="M194" s="41">
        <v>103.0</v>
      </c>
      <c r="N194" s="41" t="s">
        <v>32</v>
      </c>
      <c r="O194" s="41" t="s">
        <v>356</v>
      </c>
      <c r="P194" s="41" t="s">
        <v>448</v>
      </c>
      <c r="Q194" s="41">
        <v>0.0</v>
      </c>
      <c r="R194" s="41" t="s">
        <v>2171</v>
      </c>
      <c r="S194" s="41">
        <v>306.0</v>
      </c>
      <c r="T194" s="41"/>
      <c r="U194" s="41" t="s">
        <v>2172</v>
      </c>
      <c r="V194" s="41">
        <v>3.5430804E7</v>
      </c>
      <c r="W194" s="41" t="s">
        <v>2173</v>
      </c>
      <c r="X194" s="41" t="s">
        <v>686</v>
      </c>
      <c r="Y194" s="41" t="s">
        <v>687</v>
      </c>
      <c r="Z194" s="41" t="s">
        <v>2174</v>
      </c>
      <c r="AA194" s="41" t="s">
        <v>687</v>
      </c>
      <c r="AB194" s="41" t="s">
        <v>2175</v>
      </c>
      <c r="AC194" s="41" t="s">
        <v>25</v>
      </c>
      <c r="AD194" s="41" t="s">
        <v>466</v>
      </c>
      <c r="AE194" s="41">
        <v>0.0</v>
      </c>
      <c r="AF194" s="41">
        <v>0.0</v>
      </c>
      <c r="AG194" s="41">
        <v>0.0</v>
      </c>
      <c r="AH194" s="41">
        <v>0.0</v>
      </c>
      <c r="AI194" s="41">
        <v>0.0</v>
      </c>
    </row>
    <row r="195" ht="12.75" customHeight="1">
      <c r="A195" s="41">
        <v>2962619.0</v>
      </c>
      <c r="B195" s="41" t="s">
        <v>1521</v>
      </c>
      <c r="C195" s="41" t="s">
        <v>690</v>
      </c>
      <c r="D195" s="41" t="s">
        <v>1019</v>
      </c>
      <c r="E195" s="41">
        <v>2928619.0</v>
      </c>
      <c r="F195" s="16" t="s">
        <v>54</v>
      </c>
      <c r="G195" s="16" t="s">
        <v>2176</v>
      </c>
      <c r="H195" s="16" t="s">
        <v>2177</v>
      </c>
      <c r="I195" s="41" t="s">
        <v>723</v>
      </c>
      <c r="J195" s="41" t="s">
        <v>679</v>
      </c>
      <c r="K195" s="41" t="s">
        <v>2178</v>
      </c>
      <c r="L195" s="41"/>
      <c r="M195" s="41">
        <v>103.0</v>
      </c>
      <c r="N195" s="41" t="s">
        <v>32</v>
      </c>
      <c r="O195" s="41" t="s">
        <v>341</v>
      </c>
      <c r="P195" s="41" t="s">
        <v>448</v>
      </c>
      <c r="Q195" s="41">
        <v>0.0</v>
      </c>
      <c r="R195" s="41" t="s">
        <v>2179</v>
      </c>
      <c r="S195" s="41">
        <v>69.0</v>
      </c>
      <c r="T195" s="41" t="s">
        <v>2180</v>
      </c>
      <c r="U195" s="41" t="s">
        <v>2181</v>
      </c>
      <c r="V195" s="41">
        <v>3.066869E7</v>
      </c>
      <c r="W195" s="41" t="s">
        <v>699</v>
      </c>
      <c r="X195" s="41" t="s">
        <v>686</v>
      </c>
      <c r="Y195" s="41" t="s">
        <v>2182</v>
      </c>
      <c r="Z195" s="41" t="s">
        <v>2183</v>
      </c>
      <c r="AA195" s="41" t="s">
        <v>687</v>
      </c>
      <c r="AB195" s="41" t="s">
        <v>2184</v>
      </c>
      <c r="AC195" s="41" t="s">
        <v>25</v>
      </c>
      <c r="AD195" s="41" t="s">
        <v>447</v>
      </c>
      <c r="AE195" s="41">
        <v>0.0</v>
      </c>
      <c r="AF195" s="41">
        <v>0.0</v>
      </c>
      <c r="AG195" s="41">
        <v>0.0</v>
      </c>
      <c r="AH195" s="41">
        <v>0.0</v>
      </c>
      <c r="AI195" s="41">
        <v>0.0</v>
      </c>
    </row>
    <row r="196" ht="12.75" customHeight="1">
      <c r="A196" s="41">
        <v>2962624.0</v>
      </c>
      <c r="B196" s="41" t="s">
        <v>1521</v>
      </c>
      <c r="C196" s="41" t="s">
        <v>690</v>
      </c>
      <c r="D196" s="41" t="s">
        <v>1019</v>
      </c>
      <c r="E196" s="41">
        <v>2931440.0</v>
      </c>
      <c r="F196" s="16" t="s">
        <v>119</v>
      </c>
      <c r="G196" s="16" t="s">
        <v>2185</v>
      </c>
      <c r="H196" s="16" t="s">
        <v>2186</v>
      </c>
      <c r="I196" s="41" t="s">
        <v>723</v>
      </c>
      <c r="J196" s="41" t="s">
        <v>679</v>
      </c>
      <c r="K196" s="41" t="s">
        <v>2187</v>
      </c>
      <c r="L196" s="41"/>
      <c r="M196" s="41">
        <v>102.0</v>
      </c>
      <c r="N196" s="41" t="s">
        <v>110</v>
      </c>
      <c r="O196" s="41" t="s">
        <v>370</v>
      </c>
      <c r="P196" s="41" t="s">
        <v>358</v>
      </c>
      <c r="Q196" s="41">
        <v>0.0</v>
      </c>
      <c r="R196" s="41" t="s">
        <v>2188</v>
      </c>
      <c r="S196" s="41">
        <v>91.0</v>
      </c>
      <c r="T196" s="41"/>
      <c r="U196" s="41" t="s">
        <v>2189</v>
      </c>
      <c r="V196" s="41">
        <v>3.6417014E7</v>
      </c>
      <c r="W196" s="41" t="s">
        <v>628</v>
      </c>
      <c r="X196" s="41" t="s">
        <v>686</v>
      </c>
      <c r="Y196" s="41" t="s">
        <v>687</v>
      </c>
      <c r="Z196" s="41" t="s">
        <v>2190</v>
      </c>
      <c r="AA196" s="41" t="s">
        <v>687</v>
      </c>
      <c r="AB196" s="41" t="s">
        <v>2191</v>
      </c>
      <c r="AC196" s="41" t="s">
        <v>25</v>
      </c>
      <c r="AD196" s="41" t="s">
        <v>397</v>
      </c>
      <c r="AE196" s="41">
        <v>0.0</v>
      </c>
      <c r="AF196" s="41">
        <v>0.0</v>
      </c>
      <c r="AG196" s="41">
        <v>0.0</v>
      </c>
      <c r="AH196" s="41">
        <v>0.0</v>
      </c>
      <c r="AI196" s="41">
        <v>0.0</v>
      </c>
    </row>
    <row r="197" ht="12.75" customHeight="1">
      <c r="A197" s="41">
        <v>2962689.0</v>
      </c>
      <c r="B197" s="41" t="s">
        <v>1019</v>
      </c>
      <c r="C197" s="41" t="s">
        <v>690</v>
      </c>
      <c r="D197" s="41" t="s">
        <v>1019</v>
      </c>
      <c r="E197" s="41">
        <v>2917253.0</v>
      </c>
      <c r="F197" s="16" t="s">
        <v>166</v>
      </c>
      <c r="G197" s="16" t="s">
        <v>2192</v>
      </c>
      <c r="H197" s="16" t="s">
        <v>2193</v>
      </c>
      <c r="I197" s="41" t="s">
        <v>678</v>
      </c>
      <c r="J197" s="41" t="s">
        <v>679</v>
      </c>
      <c r="K197" s="41" t="s">
        <v>2194</v>
      </c>
      <c r="L197" s="41" t="s">
        <v>500</v>
      </c>
      <c r="M197" s="41">
        <v>203.0</v>
      </c>
      <c r="N197" s="41" t="s">
        <v>156</v>
      </c>
      <c r="O197" s="41" t="s">
        <v>356</v>
      </c>
      <c r="P197" s="41" t="s">
        <v>500</v>
      </c>
      <c r="Q197" s="41">
        <v>0.0</v>
      </c>
      <c r="R197" s="41" t="s">
        <v>2195</v>
      </c>
      <c r="S197" s="41">
        <v>117.0</v>
      </c>
      <c r="T197" s="41" t="s">
        <v>2196</v>
      </c>
      <c r="U197" s="41" t="s">
        <v>1850</v>
      </c>
      <c r="V197" s="41">
        <v>3.5411E7</v>
      </c>
      <c r="W197" s="41" t="s">
        <v>636</v>
      </c>
      <c r="X197" s="41" t="s">
        <v>686</v>
      </c>
      <c r="Y197" s="41" t="s">
        <v>2197</v>
      </c>
      <c r="Z197" s="41" t="s">
        <v>2197</v>
      </c>
      <c r="AA197" s="41" t="s">
        <v>687</v>
      </c>
      <c r="AB197" s="41" t="s">
        <v>2198</v>
      </c>
      <c r="AC197" s="41" t="s">
        <v>25</v>
      </c>
      <c r="AD197" s="41" t="s">
        <v>508</v>
      </c>
      <c r="AE197" s="41">
        <v>0.0</v>
      </c>
      <c r="AF197" s="41">
        <v>0.0</v>
      </c>
      <c r="AG197" s="41">
        <v>0.0</v>
      </c>
      <c r="AH197" s="41">
        <v>0.0</v>
      </c>
      <c r="AI197" s="41">
        <v>0.0</v>
      </c>
    </row>
    <row r="198" ht="12.75" customHeight="1">
      <c r="A198" s="41">
        <v>2962741.0</v>
      </c>
      <c r="B198" s="41" t="s">
        <v>1019</v>
      </c>
      <c r="C198" s="41" t="s">
        <v>690</v>
      </c>
      <c r="D198" s="41" t="s">
        <v>1019</v>
      </c>
      <c r="E198" s="41">
        <v>2931613.0</v>
      </c>
      <c r="F198" s="16" t="s">
        <v>106</v>
      </c>
      <c r="G198" s="16" t="s">
        <v>2199</v>
      </c>
      <c r="H198" s="16" t="s">
        <v>2200</v>
      </c>
      <c r="I198" s="41" t="s">
        <v>678</v>
      </c>
      <c r="J198" s="41" t="s">
        <v>679</v>
      </c>
      <c r="K198" s="41" t="s">
        <v>2201</v>
      </c>
      <c r="L198" s="41" t="s">
        <v>695</v>
      </c>
      <c r="M198" s="41">
        <v>104.0</v>
      </c>
      <c r="N198" s="41" t="s">
        <v>88</v>
      </c>
      <c r="O198" s="41" t="s">
        <v>341</v>
      </c>
      <c r="P198" s="41" t="s">
        <v>448</v>
      </c>
      <c r="Q198" s="41">
        <v>0.0</v>
      </c>
      <c r="R198" s="41" t="s">
        <v>2202</v>
      </c>
      <c r="S198" s="41">
        <v>112.0</v>
      </c>
      <c r="T198" s="41" t="s">
        <v>2203</v>
      </c>
      <c r="U198" s="41" t="s">
        <v>2204</v>
      </c>
      <c r="V198" s="41">
        <v>3.064409E7</v>
      </c>
      <c r="W198" s="41" t="s">
        <v>699</v>
      </c>
      <c r="X198" s="41" t="s">
        <v>686</v>
      </c>
      <c r="Y198" s="41" t="s">
        <v>687</v>
      </c>
      <c r="Z198" s="41" t="s">
        <v>2205</v>
      </c>
      <c r="AA198" s="41" t="s">
        <v>687</v>
      </c>
      <c r="AB198" s="41" t="s">
        <v>2206</v>
      </c>
      <c r="AC198" s="41" t="s">
        <v>25</v>
      </c>
      <c r="AD198" s="41" t="s">
        <v>474</v>
      </c>
      <c r="AE198" s="41">
        <v>0.0</v>
      </c>
      <c r="AF198" s="41">
        <v>0.0</v>
      </c>
      <c r="AG198" s="41">
        <v>0.0</v>
      </c>
      <c r="AH198" s="41">
        <v>0.0</v>
      </c>
      <c r="AI198" s="41">
        <v>0.0</v>
      </c>
    </row>
    <row r="199" ht="12.75" customHeight="1">
      <c r="A199" s="41">
        <v>2962802.0</v>
      </c>
      <c r="B199" s="41" t="s">
        <v>1019</v>
      </c>
      <c r="C199" s="41" t="s">
        <v>690</v>
      </c>
      <c r="D199" s="41" t="s">
        <v>941</v>
      </c>
      <c r="E199" s="41">
        <v>2557264.0</v>
      </c>
      <c r="F199" s="16" t="s">
        <v>249</v>
      </c>
      <c r="G199" s="16" t="s">
        <v>2207</v>
      </c>
      <c r="H199" s="16" t="s">
        <v>2208</v>
      </c>
      <c r="I199" s="41" t="s">
        <v>723</v>
      </c>
      <c r="J199" s="41" t="s">
        <v>679</v>
      </c>
      <c r="K199" s="41" t="s">
        <v>2209</v>
      </c>
      <c r="L199" s="41" t="s">
        <v>500</v>
      </c>
      <c r="M199" s="41">
        <v>204.0</v>
      </c>
      <c r="N199" s="41" t="s">
        <v>24</v>
      </c>
      <c r="O199" s="41" t="s">
        <v>354</v>
      </c>
      <c r="P199" s="41" t="s">
        <v>500</v>
      </c>
      <c r="Q199" s="41">
        <v>0.0</v>
      </c>
      <c r="R199" s="41" t="s">
        <v>2210</v>
      </c>
      <c r="S199" s="41">
        <v>46.0</v>
      </c>
      <c r="T199" s="41" t="s">
        <v>683</v>
      </c>
      <c r="U199" s="41" t="s">
        <v>2211</v>
      </c>
      <c r="V199" s="41">
        <v>3.54E7</v>
      </c>
      <c r="W199" s="41" t="s">
        <v>636</v>
      </c>
      <c r="X199" s="41" t="s">
        <v>686</v>
      </c>
      <c r="Y199" s="41" t="s">
        <v>687</v>
      </c>
      <c r="Z199" s="41" t="s">
        <v>2212</v>
      </c>
      <c r="AA199" s="41" t="s">
        <v>687</v>
      </c>
      <c r="AB199" s="41" t="s">
        <v>2213</v>
      </c>
      <c r="AC199" s="41" t="s">
        <v>25</v>
      </c>
      <c r="AD199" s="41" t="s">
        <v>582</v>
      </c>
      <c r="AE199" s="41">
        <v>0.0</v>
      </c>
      <c r="AF199" s="41">
        <v>0.0</v>
      </c>
      <c r="AG199" s="41">
        <v>0.0</v>
      </c>
      <c r="AH199" s="41">
        <v>0.0</v>
      </c>
      <c r="AI199" s="41">
        <v>0.0</v>
      </c>
    </row>
    <row r="200" ht="12.75" customHeight="1">
      <c r="A200" s="41">
        <v>2962971.0</v>
      </c>
      <c r="B200" s="41" t="s">
        <v>1019</v>
      </c>
      <c r="C200" s="41" t="s">
        <v>690</v>
      </c>
      <c r="D200" s="41" t="s">
        <v>941</v>
      </c>
      <c r="E200" s="41">
        <v>2165236.0</v>
      </c>
      <c r="F200" s="16" t="s">
        <v>225</v>
      </c>
      <c r="G200" s="16" t="s">
        <v>2214</v>
      </c>
      <c r="H200" s="16" t="s">
        <v>2215</v>
      </c>
      <c r="I200" s="41" t="s">
        <v>723</v>
      </c>
      <c r="J200" s="41" t="s">
        <v>679</v>
      </c>
      <c r="K200" s="41" t="s">
        <v>2216</v>
      </c>
      <c r="L200" s="41" t="s">
        <v>500</v>
      </c>
      <c r="M200" s="41">
        <v>204.0</v>
      </c>
      <c r="N200" s="41" t="s">
        <v>24</v>
      </c>
      <c r="O200" s="41" t="s">
        <v>354</v>
      </c>
      <c r="P200" s="41" t="s">
        <v>500</v>
      </c>
      <c r="Q200" s="41">
        <v>0.0</v>
      </c>
      <c r="R200" s="41" t="s">
        <v>982</v>
      </c>
      <c r="S200" s="41">
        <v>301.0</v>
      </c>
      <c r="T200" s="41"/>
      <c r="U200" s="41" t="s">
        <v>983</v>
      </c>
      <c r="V200" s="41">
        <v>3.54E7</v>
      </c>
      <c r="W200" s="41" t="s">
        <v>636</v>
      </c>
      <c r="X200" s="41" t="s">
        <v>686</v>
      </c>
      <c r="Y200" s="41" t="s">
        <v>687</v>
      </c>
      <c r="Z200" s="41" t="s">
        <v>2217</v>
      </c>
      <c r="AA200" s="41" t="s">
        <v>687</v>
      </c>
      <c r="AB200" s="41" t="s">
        <v>2218</v>
      </c>
      <c r="AC200" s="41" t="s">
        <v>25</v>
      </c>
      <c r="AD200" s="41" t="s">
        <v>575</v>
      </c>
      <c r="AE200" s="41">
        <v>0.0</v>
      </c>
      <c r="AF200" s="41">
        <v>0.0</v>
      </c>
      <c r="AG200" s="41">
        <v>0.0</v>
      </c>
      <c r="AH200" s="41">
        <v>0.0</v>
      </c>
      <c r="AI200" s="41">
        <v>0.0</v>
      </c>
    </row>
    <row r="201" ht="12.75" customHeight="1">
      <c r="A201" s="41">
        <v>2963010.0</v>
      </c>
      <c r="B201" s="41" t="s">
        <v>1019</v>
      </c>
      <c r="C201" s="41" t="s">
        <v>690</v>
      </c>
      <c r="D201" s="41" t="s">
        <v>779</v>
      </c>
      <c r="E201" s="41">
        <v>2915592.0</v>
      </c>
      <c r="F201" s="16" t="s">
        <v>277</v>
      </c>
      <c r="G201" s="16" t="s">
        <v>2219</v>
      </c>
      <c r="H201" s="16" t="s">
        <v>2220</v>
      </c>
      <c r="I201" s="41" t="s">
        <v>723</v>
      </c>
      <c r="J201" s="41" t="s">
        <v>679</v>
      </c>
      <c r="K201" s="41" t="s">
        <v>2221</v>
      </c>
      <c r="L201" s="41" t="s">
        <v>500</v>
      </c>
      <c r="M201" s="41">
        <v>204.0</v>
      </c>
      <c r="N201" s="41" t="s">
        <v>24</v>
      </c>
      <c r="O201" s="41" t="s">
        <v>356</v>
      </c>
      <c r="P201" s="41" t="s">
        <v>500</v>
      </c>
      <c r="Q201" s="41">
        <v>0.0</v>
      </c>
      <c r="R201" s="41" t="s">
        <v>2222</v>
      </c>
      <c r="S201" s="41">
        <v>389.0</v>
      </c>
      <c r="T201" s="41"/>
      <c r="U201" s="41" t="s">
        <v>2223</v>
      </c>
      <c r="V201" s="41">
        <v>3.54E7</v>
      </c>
      <c r="W201" s="41" t="s">
        <v>636</v>
      </c>
      <c r="X201" s="41" t="s">
        <v>686</v>
      </c>
      <c r="Y201" s="41" t="s">
        <v>2224</v>
      </c>
      <c r="Z201" s="41" t="s">
        <v>2225</v>
      </c>
      <c r="AA201" s="41" t="s">
        <v>2226</v>
      </c>
      <c r="AB201" s="41" t="s">
        <v>2227</v>
      </c>
      <c r="AC201" s="41" t="s">
        <v>25</v>
      </c>
      <c r="AD201" s="41" t="s">
        <v>561</v>
      </c>
      <c r="AE201" s="41">
        <v>0.0</v>
      </c>
      <c r="AF201" s="41">
        <v>0.0</v>
      </c>
      <c r="AG201" s="41">
        <v>0.0</v>
      </c>
      <c r="AH201" s="41">
        <v>0.0</v>
      </c>
      <c r="AI201" s="41">
        <v>0.0</v>
      </c>
    </row>
    <row r="202" ht="12.75" customHeight="1">
      <c r="A202" s="41">
        <v>2963178.0</v>
      </c>
      <c r="B202" s="41" t="s">
        <v>941</v>
      </c>
      <c r="C202" s="41" t="s">
        <v>690</v>
      </c>
      <c r="D202" s="41" t="s">
        <v>1813</v>
      </c>
      <c r="E202" s="41">
        <v>2935169.0</v>
      </c>
      <c r="F202" s="16" t="s">
        <v>142</v>
      </c>
      <c r="G202" s="16" t="s">
        <v>2228</v>
      </c>
      <c r="H202" s="16" t="s">
        <v>2229</v>
      </c>
      <c r="I202" s="41" t="s">
        <v>723</v>
      </c>
      <c r="J202" s="41" t="s">
        <v>679</v>
      </c>
      <c r="K202" s="41" t="s">
        <v>2230</v>
      </c>
      <c r="L202" s="41" t="s">
        <v>820</v>
      </c>
      <c r="M202" s="41">
        <v>102.0</v>
      </c>
      <c r="N202" s="41" t="s">
        <v>110</v>
      </c>
      <c r="O202" s="41" t="s">
        <v>341</v>
      </c>
      <c r="P202" s="41" t="s">
        <v>358</v>
      </c>
      <c r="Q202" s="41">
        <v>0.0</v>
      </c>
      <c r="R202" s="41" t="s">
        <v>2231</v>
      </c>
      <c r="S202" s="41">
        <v>595.0</v>
      </c>
      <c r="T202" s="41"/>
      <c r="U202" s="41" t="s">
        <v>2232</v>
      </c>
      <c r="V202" s="41">
        <v>3.6405136E7</v>
      </c>
      <c r="W202" s="41" t="s">
        <v>823</v>
      </c>
      <c r="X202" s="41" t="s">
        <v>686</v>
      </c>
      <c r="Y202" s="41" t="s">
        <v>2233</v>
      </c>
      <c r="Z202" s="41" t="s">
        <v>2234</v>
      </c>
      <c r="AA202" s="41" t="s">
        <v>687</v>
      </c>
      <c r="AB202" s="41" t="s">
        <v>2235</v>
      </c>
      <c r="AC202" s="41" t="s">
        <v>25</v>
      </c>
      <c r="AD202" s="41" t="s">
        <v>390</v>
      </c>
      <c r="AE202" s="41">
        <v>0.0</v>
      </c>
      <c r="AF202" s="41">
        <v>0.0</v>
      </c>
      <c r="AG202" s="41">
        <v>0.0</v>
      </c>
      <c r="AH202" s="41">
        <v>0.0</v>
      </c>
      <c r="AI202" s="41">
        <v>0.0</v>
      </c>
    </row>
    <row r="203" ht="12.75" customHeight="1">
      <c r="A203" s="41">
        <v>2963185.0</v>
      </c>
      <c r="B203" s="41" t="s">
        <v>941</v>
      </c>
      <c r="C203" s="41" t="s">
        <v>690</v>
      </c>
      <c r="D203" s="41" t="s">
        <v>720</v>
      </c>
      <c r="E203" s="41">
        <v>2906993.0</v>
      </c>
      <c r="F203" s="16" t="s">
        <v>43</v>
      </c>
      <c r="G203" s="16" t="s">
        <v>2236</v>
      </c>
      <c r="H203" s="16" t="s">
        <v>2237</v>
      </c>
      <c r="I203" s="41" t="s">
        <v>678</v>
      </c>
      <c r="J203" s="41" t="s">
        <v>679</v>
      </c>
      <c r="K203" s="41" t="s">
        <v>2238</v>
      </c>
      <c r="L203" s="41" t="s">
        <v>1247</v>
      </c>
      <c r="M203" s="41">
        <v>103.0</v>
      </c>
      <c r="N203" s="41" t="s">
        <v>32</v>
      </c>
      <c r="O203" s="41" t="s">
        <v>341</v>
      </c>
      <c r="P203" s="41" t="s">
        <v>448</v>
      </c>
      <c r="Q203" s="41">
        <v>0.0</v>
      </c>
      <c r="R203" s="41" t="s">
        <v>2239</v>
      </c>
      <c r="S203" s="41">
        <v>194.0</v>
      </c>
      <c r="T203" s="41"/>
      <c r="U203" s="41" t="s">
        <v>1249</v>
      </c>
      <c r="V203" s="41">
        <v>3.223009E7</v>
      </c>
      <c r="W203" s="41" t="s">
        <v>1250</v>
      </c>
      <c r="X203" s="41" t="s">
        <v>686</v>
      </c>
      <c r="Y203" s="41" t="s">
        <v>687</v>
      </c>
      <c r="Z203" s="41" t="s">
        <v>2240</v>
      </c>
      <c r="AA203" s="41" t="s">
        <v>687</v>
      </c>
      <c r="AB203" s="41" t="s">
        <v>2241</v>
      </c>
      <c r="AC203" s="41" t="s">
        <v>25</v>
      </c>
      <c r="AD203" s="41" t="s">
        <v>450</v>
      </c>
      <c r="AE203" s="41">
        <v>0.0</v>
      </c>
      <c r="AF203" s="41">
        <v>0.0</v>
      </c>
      <c r="AG203" s="41">
        <v>0.0</v>
      </c>
      <c r="AH203" s="41">
        <v>0.0</v>
      </c>
      <c r="AI203" s="41">
        <v>0.0</v>
      </c>
    </row>
    <row r="204" ht="12.75" customHeight="1">
      <c r="A204" s="41">
        <v>2963205.0</v>
      </c>
      <c r="B204" s="41" t="s">
        <v>941</v>
      </c>
      <c r="C204" s="41" t="s">
        <v>690</v>
      </c>
      <c r="D204" s="41" t="s">
        <v>941</v>
      </c>
      <c r="E204" s="41">
        <v>2935511.0</v>
      </c>
      <c r="F204" s="16" t="s">
        <v>284</v>
      </c>
      <c r="G204" s="16" t="s">
        <v>2242</v>
      </c>
      <c r="H204" s="16" t="s">
        <v>2243</v>
      </c>
      <c r="I204" s="41" t="s">
        <v>678</v>
      </c>
      <c r="J204" s="41" t="s">
        <v>679</v>
      </c>
      <c r="K204" s="41" t="s">
        <v>2244</v>
      </c>
      <c r="L204" s="41" t="s">
        <v>856</v>
      </c>
      <c r="M204" s="41">
        <v>204.0</v>
      </c>
      <c r="N204" s="41" t="s">
        <v>24</v>
      </c>
      <c r="O204" s="41" t="s">
        <v>341</v>
      </c>
      <c r="P204" s="41" t="s">
        <v>500</v>
      </c>
      <c r="Q204" s="41">
        <v>0.0</v>
      </c>
      <c r="R204" s="41" t="s">
        <v>2245</v>
      </c>
      <c r="S204" s="41">
        <v>256.0</v>
      </c>
      <c r="T204" s="41"/>
      <c r="U204" s="41" t="s">
        <v>1636</v>
      </c>
      <c r="V204" s="41">
        <v>3.542E7</v>
      </c>
      <c r="W204" s="41" t="s">
        <v>685</v>
      </c>
      <c r="X204" s="41" t="s">
        <v>686</v>
      </c>
      <c r="Y204" s="41" t="s">
        <v>2246</v>
      </c>
      <c r="Z204" s="41" t="s">
        <v>2247</v>
      </c>
      <c r="AA204" s="41" t="s">
        <v>2248</v>
      </c>
      <c r="AB204" s="41" t="s">
        <v>2249</v>
      </c>
      <c r="AC204" s="41" t="s">
        <v>25</v>
      </c>
      <c r="AD204" s="41" t="s">
        <v>595</v>
      </c>
      <c r="AE204" s="41">
        <v>0.0</v>
      </c>
      <c r="AF204" s="41">
        <v>0.0</v>
      </c>
      <c r="AG204" s="41">
        <v>0.0</v>
      </c>
      <c r="AH204" s="41">
        <v>0.0</v>
      </c>
      <c r="AI204" s="41">
        <v>0.0</v>
      </c>
    </row>
    <row r="205" ht="12.75" customHeight="1">
      <c r="A205" s="41">
        <v>2963213.0</v>
      </c>
      <c r="B205" s="41" t="s">
        <v>941</v>
      </c>
      <c r="C205" s="41" t="s">
        <v>690</v>
      </c>
      <c r="D205" s="41" t="s">
        <v>1813</v>
      </c>
      <c r="E205" s="41">
        <v>2818119.0</v>
      </c>
      <c r="F205" s="16" t="s">
        <v>124</v>
      </c>
      <c r="G205" s="16" t="s">
        <v>2250</v>
      </c>
      <c r="H205" s="16" t="s">
        <v>2251</v>
      </c>
      <c r="I205" s="41" t="s">
        <v>723</v>
      </c>
      <c r="J205" s="41" t="s">
        <v>679</v>
      </c>
      <c r="K205" s="41" t="s">
        <v>2252</v>
      </c>
      <c r="L205" s="41" t="s">
        <v>358</v>
      </c>
      <c r="M205" s="41">
        <v>102.0</v>
      </c>
      <c r="N205" s="41" t="s">
        <v>110</v>
      </c>
      <c r="O205" s="41" t="s">
        <v>370</v>
      </c>
      <c r="P205" s="41" t="s">
        <v>358</v>
      </c>
      <c r="Q205" s="41">
        <v>0.0</v>
      </c>
      <c r="R205" s="41" t="s">
        <v>2046</v>
      </c>
      <c r="S205" s="41">
        <v>307.0</v>
      </c>
      <c r="T205" s="41"/>
      <c r="U205" s="41" t="s">
        <v>1060</v>
      </c>
      <c r="V205" s="41">
        <v>3.6415E7</v>
      </c>
      <c r="W205" s="41" t="s">
        <v>628</v>
      </c>
      <c r="X205" s="41" t="s">
        <v>686</v>
      </c>
      <c r="Y205" s="41" t="s">
        <v>687</v>
      </c>
      <c r="Z205" s="41" t="s">
        <v>2253</v>
      </c>
      <c r="AA205" s="41" t="s">
        <v>687</v>
      </c>
      <c r="AB205" s="41" t="s">
        <v>2254</v>
      </c>
      <c r="AC205" s="41" t="s">
        <v>25</v>
      </c>
      <c r="AD205" s="41" t="s">
        <v>395</v>
      </c>
      <c r="AE205" s="41">
        <v>0.0</v>
      </c>
      <c r="AF205" s="41">
        <v>0.0</v>
      </c>
      <c r="AG205" s="41">
        <v>0.0</v>
      </c>
      <c r="AH205" s="41">
        <v>0.0</v>
      </c>
      <c r="AI205" s="41">
        <v>0.0</v>
      </c>
    </row>
    <row r="206" ht="12.75" customHeight="1">
      <c r="A206" s="41">
        <v>2963238.0</v>
      </c>
      <c r="B206" s="41" t="s">
        <v>941</v>
      </c>
      <c r="C206" s="41" t="s">
        <v>690</v>
      </c>
      <c r="D206" s="41" t="s">
        <v>720</v>
      </c>
      <c r="E206" s="41">
        <v>2876201.0</v>
      </c>
      <c r="F206" s="16" t="s">
        <v>314</v>
      </c>
      <c r="G206" s="16" t="s">
        <v>2255</v>
      </c>
      <c r="H206" s="16" t="s">
        <v>2256</v>
      </c>
      <c r="I206" s="41" t="s">
        <v>723</v>
      </c>
      <c r="J206" s="41" t="s">
        <v>863</v>
      </c>
      <c r="K206" s="41" t="s">
        <v>2257</v>
      </c>
      <c r="L206" s="41" t="s">
        <v>500</v>
      </c>
      <c r="M206" s="41">
        <v>204.0</v>
      </c>
      <c r="N206" s="41" t="s">
        <v>24</v>
      </c>
      <c r="O206" s="41" t="s">
        <v>356</v>
      </c>
      <c r="P206" s="41" t="s">
        <v>500</v>
      </c>
      <c r="Q206" s="41">
        <v>0.0</v>
      </c>
      <c r="R206" s="41" t="s">
        <v>2258</v>
      </c>
      <c r="S206" s="41">
        <v>155.0</v>
      </c>
      <c r="T206" s="41" t="s">
        <v>881</v>
      </c>
      <c r="U206" s="41" t="s">
        <v>2259</v>
      </c>
      <c r="V206" s="41">
        <v>3.5450168E7</v>
      </c>
      <c r="W206" s="41" t="s">
        <v>717</v>
      </c>
      <c r="X206" s="41" t="s">
        <v>686</v>
      </c>
      <c r="Y206" s="41" t="s">
        <v>687</v>
      </c>
      <c r="Z206" s="41" t="s">
        <v>2260</v>
      </c>
      <c r="AA206" s="41" t="s">
        <v>687</v>
      </c>
      <c r="AB206" s="41" t="s">
        <v>2261</v>
      </c>
      <c r="AC206" s="41" t="s">
        <v>25</v>
      </c>
      <c r="AD206" s="41" t="s">
        <v>548</v>
      </c>
      <c r="AE206" s="41">
        <v>0.0</v>
      </c>
      <c r="AF206" s="41">
        <v>0.0</v>
      </c>
      <c r="AG206" s="41">
        <v>0.0</v>
      </c>
      <c r="AH206" s="41">
        <v>0.0</v>
      </c>
      <c r="AI206" s="41">
        <v>0.0</v>
      </c>
    </row>
    <row r="207" ht="12.75" customHeight="1">
      <c r="A207" s="41">
        <v>2963264.0</v>
      </c>
      <c r="B207" s="41" t="s">
        <v>941</v>
      </c>
      <c r="C207" s="41" t="s">
        <v>690</v>
      </c>
      <c r="D207" s="41" t="s">
        <v>941</v>
      </c>
      <c r="E207" s="41">
        <v>2900206.0</v>
      </c>
      <c r="F207" s="16" t="s">
        <v>49</v>
      </c>
      <c r="G207" s="16" t="s">
        <v>2262</v>
      </c>
      <c r="H207" s="16" t="s">
        <v>2263</v>
      </c>
      <c r="I207" s="41" t="s">
        <v>723</v>
      </c>
      <c r="J207" s="41" t="s">
        <v>679</v>
      </c>
      <c r="K207" s="41" t="s">
        <v>2264</v>
      </c>
      <c r="L207" s="41" t="s">
        <v>1247</v>
      </c>
      <c r="M207" s="41">
        <v>103.0</v>
      </c>
      <c r="N207" s="41" t="s">
        <v>32</v>
      </c>
      <c r="O207" s="41" t="s">
        <v>354</v>
      </c>
      <c r="P207" s="41" t="s">
        <v>448</v>
      </c>
      <c r="Q207" s="41">
        <v>0.0</v>
      </c>
      <c r="R207" s="41" t="s">
        <v>2265</v>
      </c>
      <c r="S207" s="41">
        <v>211.0</v>
      </c>
      <c r="T207" s="41"/>
      <c r="U207" s="41" t="s">
        <v>2266</v>
      </c>
      <c r="V207" s="41">
        <v>3.237013E7</v>
      </c>
      <c r="W207" s="41" t="s">
        <v>1250</v>
      </c>
      <c r="X207" s="41" t="s">
        <v>686</v>
      </c>
      <c r="Y207" s="41" t="s">
        <v>2267</v>
      </c>
      <c r="Z207" s="41" t="s">
        <v>2268</v>
      </c>
      <c r="AA207" s="41" t="s">
        <v>2269</v>
      </c>
      <c r="AB207" s="41" t="s">
        <v>2270</v>
      </c>
      <c r="AC207" s="41" t="s">
        <v>25</v>
      </c>
      <c r="AD207" s="41" t="s">
        <v>468</v>
      </c>
      <c r="AE207" s="41">
        <v>0.0</v>
      </c>
      <c r="AF207" s="41">
        <v>0.0</v>
      </c>
      <c r="AG207" s="41">
        <v>0.0</v>
      </c>
      <c r="AH207" s="41">
        <v>0.0</v>
      </c>
      <c r="AI207" s="41">
        <v>0.0</v>
      </c>
    </row>
    <row r="208" ht="12.75" customHeight="1">
      <c r="A208" s="41">
        <v>2963285.0</v>
      </c>
      <c r="B208" s="41" t="s">
        <v>941</v>
      </c>
      <c r="C208" s="41" t="s">
        <v>690</v>
      </c>
      <c r="D208" s="41" t="s">
        <v>941</v>
      </c>
      <c r="E208" s="41">
        <v>2555067.0</v>
      </c>
      <c r="F208" s="16" t="s">
        <v>183</v>
      </c>
      <c r="G208" s="16" t="s">
        <v>2271</v>
      </c>
      <c r="H208" s="16" t="s">
        <v>2272</v>
      </c>
      <c r="I208" s="41" t="s">
        <v>678</v>
      </c>
      <c r="J208" s="41" t="s">
        <v>679</v>
      </c>
      <c r="K208" s="41" t="s">
        <v>2273</v>
      </c>
      <c r="L208" s="41" t="s">
        <v>358</v>
      </c>
      <c r="M208" s="41">
        <v>202.0</v>
      </c>
      <c r="N208" s="41" t="s">
        <v>171</v>
      </c>
      <c r="O208" s="41" t="s">
        <v>351</v>
      </c>
      <c r="P208" s="41" t="s">
        <v>358</v>
      </c>
      <c r="Q208" s="41">
        <v>0.0</v>
      </c>
      <c r="R208" s="41" t="s">
        <v>2274</v>
      </c>
      <c r="S208" s="41">
        <v>21.0</v>
      </c>
      <c r="T208" s="41" t="s">
        <v>2275</v>
      </c>
      <c r="U208" s="41" t="s">
        <v>761</v>
      </c>
      <c r="V208" s="41">
        <v>3.5414E7</v>
      </c>
      <c r="W208" s="41" t="s">
        <v>628</v>
      </c>
      <c r="X208" s="41" t="s">
        <v>686</v>
      </c>
      <c r="Y208" s="41" t="s">
        <v>687</v>
      </c>
      <c r="Z208" s="41" t="s">
        <v>2276</v>
      </c>
      <c r="AA208" s="41" t="s">
        <v>687</v>
      </c>
      <c r="AB208" s="41" t="s">
        <v>2277</v>
      </c>
      <c r="AC208" s="41" t="s">
        <v>25</v>
      </c>
      <c r="AD208" s="41" t="s">
        <v>434</v>
      </c>
      <c r="AE208" s="41">
        <v>0.0</v>
      </c>
      <c r="AF208" s="41">
        <v>0.0</v>
      </c>
      <c r="AG208" s="41">
        <v>0.0</v>
      </c>
      <c r="AH208" s="41">
        <v>0.0</v>
      </c>
      <c r="AI208" s="41">
        <v>0.0</v>
      </c>
    </row>
    <row r="209" ht="12.75" customHeight="1">
      <c r="A209" s="41">
        <v>2963404.0</v>
      </c>
      <c r="B209" s="41" t="s">
        <v>941</v>
      </c>
      <c r="C209" s="41" t="s">
        <v>690</v>
      </c>
      <c r="D209" s="41" t="s">
        <v>720</v>
      </c>
      <c r="E209" s="41">
        <v>2935243.0</v>
      </c>
      <c r="F209" s="16" t="s">
        <v>234</v>
      </c>
      <c r="G209" s="16" t="s">
        <v>2278</v>
      </c>
      <c r="H209" s="16" t="s">
        <v>2279</v>
      </c>
      <c r="I209" s="41" t="s">
        <v>723</v>
      </c>
      <c r="J209" s="41" t="s">
        <v>679</v>
      </c>
      <c r="K209" s="41" t="s">
        <v>2280</v>
      </c>
      <c r="L209" s="41"/>
      <c r="M209" s="41">
        <v>204.0</v>
      </c>
      <c r="N209" s="41" t="s">
        <v>24</v>
      </c>
      <c r="O209" s="41" t="s">
        <v>356</v>
      </c>
      <c r="P209" s="41" t="s">
        <v>500</v>
      </c>
      <c r="Q209" s="41">
        <v>0.0</v>
      </c>
      <c r="R209" s="41" t="s">
        <v>2281</v>
      </c>
      <c r="S209" s="41">
        <v>81.0</v>
      </c>
      <c r="T209" s="41"/>
      <c r="U209" s="41" t="s">
        <v>742</v>
      </c>
      <c r="V209" s="41">
        <v>3.5453072E7</v>
      </c>
      <c r="W209" s="41" t="s">
        <v>717</v>
      </c>
      <c r="X209" s="41" t="s">
        <v>686</v>
      </c>
      <c r="Y209" s="41" t="s">
        <v>687</v>
      </c>
      <c r="Z209" s="41" t="s">
        <v>2282</v>
      </c>
      <c r="AA209" s="41" t="s">
        <v>687</v>
      </c>
      <c r="AB209" s="41" t="s">
        <v>2283</v>
      </c>
      <c r="AC209" s="41" t="s">
        <v>25</v>
      </c>
      <c r="AD209" s="41" t="s">
        <v>547</v>
      </c>
      <c r="AE209" s="41">
        <v>0.0</v>
      </c>
      <c r="AF209" s="41">
        <v>0.0</v>
      </c>
      <c r="AG209" s="41">
        <v>0.0</v>
      </c>
      <c r="AH209" s="41">
        <v>0.0</v>
      </c>
      <c r="AI209" s="41">
        <v>0.0</v>
      </c>
    </row>
    <row r="210" ht="12.75" customHeight="1">
      <c r="A210" s="41">
        <v>2963424.0</v>
      </c>
      <c r="B210" s="41" t="s">
        <v>941</v>
      </c>
      <c r="C210" s="41" t="s">
        <v>690</v>
      </c>
      <c r="D210" s="41" t="s">
        <v>779</v>
      </c>
      <c r="E210" s="41">
        <v>2799903.0</v>
      </c>
      <c r="F210" s="16" t="s">
        <v>138</v>
      </c>
      <c r="G210" s="16" t="s">
        <v>2284</v>
      </c>
      <c r="H210" s="16" t="s">
        <v>2285</v>
      </c>
      <c r="I210" s="41" t="s">
        <v>678</v>
      </c>
      <c r="J210" s="41" t="s">
        <v>679</v>
      </c>
      <c r="K210" s="41" t="s">
        <v>2286</v>
      </c>
      <c r="L210" s="41" t="s">
        <v>2287</v>
      </c>
      <c r="M210" s="41">
        <v>102.0</v>
      </c>
      <c r="N210" s="41" t="s">
        <v>110</v>
      </c>
      <c r="O210" s="41" t="s">
        <v>354</v>
      </c>
      <c r="P210" s="41" t="s">
        <v>358</v>
      </c>
      <c r="Q210" s="41">
        <v>0.0</v>
      </c>
      <c r="R210" s="41" t="s">
        <v>2288</v>
      </c>
      <c r="S210" s="41">
        <v>220.0</v>
      </c>
      <c r="T210" s="41" t="s">
        <v>2289</v>
      </c>
      <c r="U210" s="41" t="s">
        <v>2290</v>
      </c>
      <c r="V210" s="41">
        <v>3.5454142E7</v>
      </c>
      <c r="W210" s="41" t="s">
        <v>717</v>
      </c>
      <c r="X210" s="41" t="s">
        <v>686</v>
      </c>
      <c r="Y210" s="41" t="s">
        <v>687</v>
      </c>
      <c r="Z210" s="41" t="s">
        <v>2291</v>
      </c>
      <c r="AA210" s="41" t="s">
        <v>687</v>
      </c>
      <c r="AB210" s="41" t="s">
        <v>2292</v>
      </c>
      <c r="AC210" s="41" t="s">
        <v>25</v>
      </c>
      <c r="AD210" s="41" t="s">
        <v>405</v>
      </c>
      <c r="AE210" s="41">
        <v>0.0</v>
      </c>
      <c r="AF210" s="41">
        <v>0.0</v>
      </c>
      <c r="AG210" s="41">
        <v>0.0</v>
      </c>
      <c r="AH210" s="41">
        <v>0.0</v>
      </c>
      <c r="AI210" s="41">
        <v>0.0</v>
      </c>
    </row>
    <row r="211" ht="12.75" customHeight="1">
      <c r="A211" s="41">
        <v>2963429.0</v>
      </c>
      <c r="B211" s="41" t="s">
        <v>941</v>
      </c>
      <c r="C211" s="41" t="s">
        <v>690</v>
      </c>
      <c r="D211" s="41" t="s">
        <v>720</v>
      </c>
      <c r="E211" s="41">
        <v>2926943.0</v>
      </c>
      <c r="F211" s="16" t="s">
        <v>82</v>
      </c>
      <c r="G211" s="16" t="s">
        <v>2293</v>
      </c>
      <c r="H211" s="16" t="s">
        <v>2294</v>
      </c>
      <c r="I211" s="41" t="s">
        <v>723</v>
      </c>
      <c r="J211" s="41" t="s">
        <v>679</v>
      </c>
      <c r="K211" s="41" t="s">
        <v>2295</v>
      </c>
      <c r="L211" s="41" t="s">
        <v>2296</v>
      </c>
      <c r="M211" s="41">
        <v>105.0</v>
      </c>
      <c r="N211" s="41" t="s">
        <v>76</v>
      </c>
      <c r="O211" s="41" t="s">
        <v>341</v>
      </c>
      <c r="P211" s="41" t="s">
        <v>448</v>
      </c>
      <c r="Q211" s="41">
        <v>0.0</v>
      </c>
      <c r="R211" s="41" t="s">
        <v>2297</v>
      </c>
      <c r="S211" s="41">
        <v>510.0</v>
      </c>
      <c r="T211" s="41" t="s">
        <v>2298</v>
      </c>
      <c r="U211" s="41" t="s">
        <v>761</v>
      </c>
      <c r="V211" s="41">
        <v>3.549E7</v>
      </c>
      <c r="W211" s="41" t="s">
        <v>2299</v>
      </c>
      <c r="X211" s="41" t="s">
        <v>686</v>
      </c>
      <c r="Y211" s="41" t="s">
        <v>2300</v>
      </c>
      <c r="Z211" s="41" t="s">
        <v>2301</v>
      </c>
      <c r="AA211" s="41" t="s">
        <v>687</v>
      </c>
      <c r="AB211" s="41" t="s">
        <v>2302</v>
      </c>
      <c r="AC211" s="41" t="s">
        <v>25</v>
      </c>
      <c r="AD211" s="41" t="s">
        <v>493</v>
      </c>
      <c r="AE211" s="41">
        <v>0.0</v>
      </c>
      <c r="AF211" s="41">
        <v>0.0</v>
      </c>
      <c r="AG211" s="41">
        <v>0.0</v>
      </c>
      <c r="AH211" s="41">
        <v>0.0</v>
      </c>
      <c r="AI211" s="41">
        <v>0.0</v>
      </c>
    </row>
    <row r="212" ht="12.75" customHeight="1">
      <c r="A212" s="41">
        <v>2963459.0</v>
      </c>
      <c r="B212" s="41" t="s">
        <v>941</v>
      </c>
      <c r="C212" s="41" t="s">
        <v>690</v>
      </c>
      <c r="D212" s="41" t="s">
        <v>941</v>
      </c>
      <c r="E212" s="41">
        <v>2935687.0</v>
      </c>
      <c r="F212" s="16" t="s">
        <v>201</v>
      </c>
      <c r="G212" s="16" t="s">
        <v>2303</v>
      </c>
      <c r="H212" s="16" t="s">
        <v>2304</v>
      </c>
      <c r="I212" s="41" t="s">
        <v>723</v>
      </c>
      <c r="J212" s="41" t="s">
        <v>679</v>
      </c>
      <c r="K212" s="41" t="s">
        <v>705</v>
      </c>
      <c r="L212" s="41" t="s">
        <v>358</v>
      </c>
      <c r="M212" s="41">
        <v>202.0</v>
      </c>
      <c r="N212" s="41" t="s">
        <v>171</v>
      </c>
      <c r="O212" s="41" t="s">
        <v>378</v>
      </c>
      <c r="P212" s="41" t="s">
        <v>358</v>
      </c>
      <c r="Q212" s="41">
        <v>0.0</v>
      </c>
      <c r="R212" s="41" t="s">
        <v>706</v>
      </c>
      <c r="S212" s="41">
        <v>60.0</v>
      </c>
      <c r="T212" s="41"/>
      <c r="U212" s="41" t="s">
        <v>707</v>
      </c>
      <c r="V212" s="41">
        <v>3.6414454E7</v>
      </c>
      <c r="W212" s="41" t="s">
        <v>628</v>
      </c>
      <c r="X212" s="41" t="s">
        <v>686</v>
      </c>
      <c r="Y212" s="41" t="s">
        <v>687</v>
      </c>
      <c r="Z212" s="41" t="s">
        <v>2305</v>
      </c>
      <c r="AA212" s="41" t="s">
        <v>687</v>
      </c>
      <c r="AB212" s="41" t="s">
        <v>2306</v>
      </c>
      <c r="AC212" s="41" t="s">
        <v>25</v>
      </c>
      <c r="AD212" s="41" t="s">
        <v>442</v>
      </c>
      <c r="AE212" s="41">
        <v>0.0</v>
      </c>
      <c r="AF212" s="41">
        <v>0.0</v>
      </c>
      <c r="AG212" s="41">
        <v>0.0</v>
      </c>
      <c r="AH212" s="41">
        <v>0.0</v>
      </c>
      <c r="AI212" s="41">
        <v>0.0</v>
      </c>
    </row>
    <row r="213" ht="12.75" customHeight="1">
      <c r="A213" s="41">
        <v>2963460.0</v>
      </c>
      <c r="B213" s="41" t="s">
        <v>941</v>
      </c>
      <c r="C213" s="41" t="s">
        <v>690</v>
      </c>
      <c r="D213" s="41" t="s">
        <v>720</v>
      </c>
      <c r="E213" s="41">
        <v>2771893.0</v>
      </c>
      <c r="F213" s="16" t="s">
        <v>69</v>
      </c>
      <c r="G213" s="16" t="s">
        <v>2307</v>
      </c>
      <c r="H213" s="16" t="s">
        <v>2308</v>
      </c>
      <c r="I213" s="41" t="s">
        <v>678</v>
      </c>
      <c r="J213" s="41" t="s">
        <v>679</v>
      </c>
      <c r="K213" s="41" t="s">
        <v>2309</v>
      </c>
      <c r="L213" s="41" t="s">
        <v>2310</v>
      </c>
      <c r="M213" s="41">
        <v>101.0</v>
      </c>
      <c r="N213" s="41" t="s">
        <v>56</v>
      </c>
      <c r="O213" s="41" t="s">
        <v>341</v>
      </c>
      <c r="P213" s="41" t="s">
        <v>358</v>
      </c>
      <c r="Q213" s="41">
        <v>0.0</v>
      </c>
      <c r="R213" s="41" t="s">
        <v>2311</v>
      </c>
      <c r="S213" s="41">
        <v>76.0</v>
      </c>
      <c r="T213" s="41"/>
      <c r="U213" s="41" t="s">
        <v>761</v>
      </c>
      <c r="V213" s="41">
        <v>3.6415E7</v>
      </c>
      <c r="W213" s="41" t="s">
        <v>628</v>
      </c>
      <c r="X213" s="41" t="s">
        <v>686</v>
      </c>
      <c r="Y213" s="41" t="s">
        <v>687</v>
      </c>
      <c r="Z213" s="41" t="s">
        <v>2312</v>
      </c>
      <c r="AA213" s="41" t="s">
        <v>687</v>
      </c>
      <c r="AB213" s="41" t="s">
        <v>2313</v>
      </c>
      <c r="AC213" s="41" t="s">
        <v>25</v>
      </c>
      <c r="AD213" s="41" t="s">
        <v>364</v>
      </c>
      <c r="AE213" s="41">
        <v>0.0</v>
      </c>
      <c r="AF213" s="41">
        <v>0.0</v>
      </c>
      <c r="AG213" s="41">
        <v>0.0</v>
      </c>
      <c r="AH213" s="41">
        <v>0.0</v>
      </c>
      <c r="AI213" s="41">
        <v>0.0</v>
      </c>
    </row>
    <row r="214" ht="12.75" customHeight="1">
      <c r="A214" s="41">
        <v>2963471.0</v>
      </c>
      <c r="B214" s="41" t="s">
        <v>941</v>
      </c>
      <c r="C214" s="41" t="s">
        <v>690</v>
      </c>
      <c r="D214" s="41" t="s">
        <v>1813</v>
      </c>
      <c r="E214" s="41">
        <v>2935432.0</v>
      </c>
      <c r="F214" s="16" t="s">
        <v>39</v>
      </c>
      <c r="G214" s="16" t="s">
        <v>2314</v>
      </c>
      <c r="H214" s="16" t="s">
        <v>2315</v>
      </c>
      <c r="I214" s="41" t="s">
        <v>678</v>
      </c>
      <c r="J214" s="41" t="s">
        <v>679</v>
      </c>
      <c r="K214" s="41" t="s">
        <v>2316</v>
      </c>
      <c r="L214" s="41" t="s">
        <v>448</v>
      </c>
      <c r="M214" s="41">
        <v>103.0</v>
      </c>
      <c r="N214" s="41" t="s">
        <v>32</v>
      </c>
      <c r="O214" s="41" t="s">
        <v>351</v>
      </c>
      <c r="P214" s="41" t="s">
        <v>448</v>
      </c>
      <c r="Q214" s="41">
        <v>0.0</v>
      </c>
      <c r="R214" s="41" t="s">
        <v>2317</v>
      </c>
      <c r="S214" s="41">
        <v>205.0</v>
      </c>
      <c r="T214" s="41"/>
      <c r="U214" s="41" t="s">
        <v>2318</v>
      </c>
      <c r="V214" s="41">
        <v>3.240462E7</v>
      </c>
      <c r="W214" s="41" t="s">
        <v>947</v>
      </c>
      <c r="X214" s="41" t="s">
        <v>686</v>
      </c>
      <c r="Y214" s="41" t="s">
        <v>687</v>
      </c>
      <c r="Z214" s="41" t="s">
        <v>2319</v>
      </c>
      <c r="AA214" s="41" t="s">
        <v>687</v>
      </c>
      <c r="AB214" s="41" t="s">
        <v>2320</v>
      </c>
      <c r="AC214" s="41" t="s">
        <v>25</v>
      </c>
      <c r="AD214" s="41" t="s">
        <v>458</v>
      </c>
      <c r="AE214" s="41">
        <v>0.0</v>
      </c>
      <c r="AF214" s="41">
        <v>0.0</v>
      </c>
      <c r="AG214" s="41">
        <v>0.0</v>
      </c>
      <c r="AH214" s="41">
        <v>0.0</v>
      </c>
      <c r="AI214" s="41">
        <v>0.0</v>
      </c>
    </row>
    <row r="215" ht="12.75" customHeight="1">
      <c r="A215" s="41">
        <v>2963501.0</v>
      </c>
      <c r="B215" s="41" t="s">
        <v>941</v>
      </c>
      <c r="C215" s="41" t="s">
        <v>690</v>
      </c>
      <c r="D215" s="41" t="s">
        <v>1813</v>
      </c>
      <c r="E215" s="41">
        <v>2935440.0</v>
      </c>
      <c r="F215" s="16" t="s">
        <v>67</v>
      </c>
      <c r="G215" s="16" t="s">
        <v>2321</v>
      </c>
      <c r="H215" s="16" t="s">
        <v>2322</v>
      </c>
      <c r="I215" s="41" t="s">
        <v>723</v>
      </c>
      <c r="J215" s="41" t="s">
        <v>679</v>
      </c>
      <c r="K215" s="41" t="s">
        <v>2323</v>
      </c>
      <c r="L215" s="41"/>
      <c r="M215" s="41">
        <v>101.0</v>
      </c>
      <c r="N215" s="41" t="s">
        <v>56</v>
      </c>
      <c r="O215" s="41" t="s">
        <v>378</v>
      </c>
      <c r="P215" s="41" t="s">
        <v>358</v>
      </c>
      <c r="Q215" s="41">
        <v>0.0</v>
      </c>
      <c r="R215" s="41" t="s">
        <v>840</v>
      </c>
      <c r="S215" s="41">
        <v>9711578.0</v>
      </c>
      <c r="T215" s="41"/>
      <c r="U215" s="41" t="s">
        <v>840</v>
      </c>
      <c r="V215" s="41">
        <v>3.5498E7</v>
      </c>
      <c r="W215" s="41" t="s">
        <v>1881</v>
      </c>
      <c r="X215" s="41" t="s">
        <v>686</v>
      </c>
      <c r="Y215" s="41" t="s">
        <v>687</v>
      </c>
      <c r="Z215" s="41" t="s">
        <v>2324</v>
      </c>
      <c r="AA215" s="41" t="s">
        <v>687</v>
      </c>
      <c r="AB215" s="41" t="s">
        <v>2325</v>
      </c>
      <c r="AC215" s="41" t="s">
        <v>25</v>
      </c>
      <c r="AD215" s="41" t="s">
        <v>373</v>
      </c>
      <c r="AE215" s="41">
        <v>0.0</v>
      </c>
      <c r="AF215" s="41">
        <v>0.0</v>
      </c>
      <c r="AG215" s="41">
        <v>0.0</v>
      </c>
      <c r="AH215" s="41">
        <v>0.0</v>
      </c>
      <c r="AI215" s="41">
        <v>0.0</v>
      </c>
    </row>
    <row r="216" ht="12.75" customHeight="1">
      <c r="A216" s="41">
        <v>2963524.0</v>
      </c>
      <c r="B216" s="41" t="s">
        <v>941</v>
      </c>
      <c r="C216" s="41" t="s">
        <v>690</v>
      </c>
      <c r="D216" s="41" t="s">
        <v>1813</v>
      </c>
      <c r="E216" s="41">
        <v>2861287.0</v>
      </c>
      <c r="F216" s="16" t="s">
        <v>289</v>
      </c>
      <c r="G216" s="16" t="s">
        <v>2326</v>
      </c>
      <c r="H216" s="16" t="s">
        <v>2327</v>
      </c>
      <c r="I216" s="41" t="s">
        <v>723</v>
      </c>
      <c r="J216" s="41" t="s">
        <v>1255</v>
      </c>
      <c r="K216" s="41" t="s">
        <v>289</v>
      </c>
      <c r="L216" s="41" t="s">
        <v>856</v>
      </c>
      <c r="M216" s="41">
        <v>204.0</v>
      </c>
      <c r="N216" s="41" t="s">
        <v>24</v>
      </c>
      <c r="O216" s="41" t="s">
        <v>354</v>
      </c>
      <c r="P216" s="41" t="s">
        <v>500</v>
      </c>
      <c r="Q216" s="41">
        <v>0.0</v>
      </c>
      <c r="R216" s="41" t="s">
        <v>2328</v>
      </c>
      <c r="S216" s="41">
        <v>91.0</v>
      </c>
      <c r="T216" s="41" t="s">
        <v>2329</v>
      </c>
      <c r="U216" s="41" t="s">
        <v>1581</v>
      </c>
      <c r="V216" s="41">
        <v>3.542E7</v>
      </c>
      <c r="W216" s="41" t="s">
        <v>685</v>
      </c>
      <c r="X216" s="41" t="s">
        <v>686</v>
      </c>
      <c r="Y216" s="41" t="s">
        <v>2330</v>
      </c>
      <c r="Z216" s="41" t="s">
        <v>2331</v>
      </c>
      <c r="AA216" s="41" t="s">
        <v>687</v>
      </c>
      <c r="AB216" s="41" t="s">
        <v>2332</v>
      </c>
      <c r="AC216" s="41" t="s">
        <v>25</v>
      </c>
      <c r="AD216" s="41" t="s">
        <v>543</v>
      </c>
      <c r="AE216" s="41">
        <v>0.0</v>
      </c>
      <c r="AF216" s="41">
        <v>0.0</v>
      </c>
      <c r="AG216" s="41">
        <v>0.0</v>
      </c>
      <c r="AH216" s="41">
        <v>0.0</v>
      </c>
      <c r="AI216" s="41">
        <v>0.0</v>
      </c>
    </row>
    <row r="217" ht="12.75" customHeight="1">
      <c r="A217" s="41">
        <v>2963563.0</v>
      </c>
      <c r="B217" s="41" t="s">
        <v>1813</v>
      </c>
      <c r="C217" s="41" t="s">
        <v>690</v>
      </c>
      <c r="D217" s="41" t="s">
        <v>1813</v>
      </c>
      <c r="E217" s="41">
        <v>2897590.0</v>
      </c>
      <c r="F217" s="16" t="s">
        <v>105</v>
      </c>
      <c r="G217" s="16" t="s">
        <v>2333</v>
      </c>
      <c r="H217" s="16" t="s">
        <v>2334</v>
      </c>
      <c r="I217" s="41" t="s">
        <v>678</v>
      </c>
      <c r="J217" s="41" t="s">
        <v>679</v>
      </c>
      <c r="K217" s="41" t="s">
        <v>2335</v>
      </c>
      <c r="L217" s="41" t="s">
        <v>695</v>
      </c>
      <c r="M217" s="41">
        <v>104.0</v>
      </c>
      <c r="N217" s="41" t="s">
        <v>88</v>
      </c>
      <c r="O217" s="41" t="s">
        <v>354</v>
      </c>
      <c r="P217" s="41" t="s">
        <v>448</v>
      </c>
      <c r="Q217" s="41">
        <v>0.0</v>
      </c>
      <c r="R217" s="41" t="s">
        <v>2336</v>
      </c>
      <c r="S217" s="41">
        <v>1258.0</v>
      </c>
      <c r="T217" s="41" t="s">
        <v>683</v>
      </c>
      <c r="U217" s="41" t="s">
        <v>2337</v>
      </c>
      <c r="V217" s="41">
        <v>3.218523E7</v>
      </c>
      <c r="W217" s="41" t="s">
        <v>1250</v>
      </c>
      <c r="X217" s="41" t="s">
        <v>686</v>
      </c>
      <c r="Y217" s="41" t="s">
        <v>2338</v>
      </c>
      <c r="Z217" s="41" t="s">
        <v>2339</v>
      </c>
      <c r="AA217" s="41" t="s">
        <v>687</v>
      </c>
      <c r="AB217" s="41" t="s">
        <v>2340</v>
      </c>
      <c r="AC217" s="41" t="s">
        <v>25</v>
      </c>
      <c r="AD217" s="41" t="s">
        <v>489</v>
      </c>
      <c r="AE217" s="41">
        <v>0.0</v>
      </c>
      <c r="AF217" s="41">
        <v>0.0</v>
      </c>
      <c r="AG217" s="41">
        <v>0.0</v>
      </c>
      <c r="AH217" s="41">
        <v>0.0</v>
      </c>
      <c r="AI217" s="41">
        <v>0.0</v>
      </c>
    </row>
    <row r="218" ht="12.75" customHeight="1">
      <c r="A218" s="41">
        <v>2963613.0</v>
      </c>
      <c r="B218" s="41" t="s">
        <v>1813</v>
      </c>
      <c r="C218" s="41" t="s">
        <v>690</v>
      </c>
      <c r="D218" s="41" t="s">
        <v>720</v>
      </c>
      <c r="E218" s="41">
        <v>2935347.0</v>
      </c>
      <c r="F218" s="16" t="s">
        <v>163</v>
      </c>
      <c r="G218" s="16" t="s">
        <v>2341</v>
      </c>
      <c r="H218" s="16" t="s">
        <v>2342</v>
      </c>
      <c r="I218" s="41" t="s">
        <v>723</v>
      </c>
      <c r="J218" s="41" t="s">
        <v>679</v>
      </c>
      <c r="K218" s="41" t="s">
        <v>2343</v>
      </c>
      <c r="L218" s="41" t="s">
        <v>500</v>
      </c>
      <c r="M218" s="41">
        <v>203.0</v>
      </c>
      <c r="N218" s="41" t="s">
        <v>156</v>
      </c>
      <c r="O218" s="41" t="s">
        <v>356</v>
      </c>
      <c r="P218" s="41" t="s">
        <v>500</v>
      </c>
      <c r="Q218" s="41">
        <v>0.0</v>
      </c>
      <c r="R218" s="41" t="s">
        <v>2344</v>
      </c>
      <c r="S218" s="41">
        <v>426.0</v>
      </c>
      <c r="T218" s="41"/>
      <c r="U218" s="41" t="s">
        <v>850</v>
      </c>
      <c r="V218" s="41">
        <v>3.54E7</v>
      </c>
      <c r="W218" s="41" t="s">
        <v>636</v>
      </c>
      <c r="X218" s="41" t="s">
        <v>686</v>
      </c>
      <c r="Y218" s="41" t="s">
        <v>687</v>
      </c>
      <c r="Z218" s="41" t="s">
        <v>2345</v>
      </c>
      <c r="AA218" s="41" t="s">
        <v>687</v>
      </c>
      <c r="AB218" s="41" t="s">
        <v>2346</v>
      </c>
      <c r="AC218" s="41" t="s">
        <v>25</v>
      </c>
      <c r="AD218" s="41" t="s">
        <v>517</v>
      </c>
      <c r="AE218" s="41">
        <v>0.0</v>
      </c>
      <c r="AF218" s="41">
        <v>0.0</v>
      </c>
      <c r="AG218" s="41">
        <v>0.0</v>
      </c>
      <c r="AH218" s="41">
        <v>0.0</v>
      </c>
      <c r="AI218" s="41">
        <v>0.0</v>
      </c>
    </row>
    <row r="219" ht="12.75" customHeight="1">
      <c r="A219" s="41">
        <v>2963646.0</v>
      </c>
      <c r="B219" s="41" t="s">
        <v>1813</v>
      </c>
      <c r="C219" s="41" t="s">
        <v>690</v>
      </c>
      <c r="D219" s="41" t="s">
        <v>1813</v>
      </c>
      <c r="E219" s="41">
        <v>2935754.0</v>
      </c>
      <c r="F219" s="16" t="s">
        <v>57</v>
      </c>
      <c r="G219" s="16" t="s">
        <v>2347</v>
      </c>
      <c r="H219" s="16" t="s">
        <v>2348</v>
      </c>
      <c r="I219" s="41" t="s">
        <v>678</v>
      </c>
      <c r="J219" s="41" t="s">
        <v>679</v>
      </c>
      <c r="K219" s="41" t="s">
        <v>2349</v>
      </c>
      <c r="L219" s="41" t="s">
        <v>358</v>
      </c>
      <c r="M219" s="41">
        <v>101.0</v>
      </c>
      <c r="N219" s="41" t="s">
        <v>56</v>
      </c>
      <c r="O219" s="41" t="s">
        <v>341</v>
      </c>
      <c r="P219" s="41" t="s">
        <v>358</v>
      </c>
      <c r="Q219" s="41">
        <v>0.0</v>
      </c>
      <c r="R219" s="41" t="s">
        <v>2350</v>
      </c>
      <c r="S219" s="41">
        <v>43.0</v>
      </c>
      <c r="T219" s="41"/>
      <c r="U219" s="41" t="s">
        <v>1664</v>
      </c>
      <c r="V219" s="41">
        <v>3.6410134E7</v>
      </c>
      <c r="W219" s="41" t="s">
        <v>628</v>
      </c>
      <c r="X219" s="41" t="s">
        <v>686</v>
      </c>
      <c r="Y219" s="41" t="s">
        <v>2351</v>
      </c>
      <c r="Z219" s="41" t="s">
        <v>2352</v>
      </c>
      <c r="AA219" s="41" t="s">
        <v>2353</v>
      </c>
      <c r="AB219" s="41" t="s">
        <v>2354</v>
      </c>
      <c r="AC219" s="41" t="s">
        <v>25</v>
      </c>
      <c r="AD219" s="41" t="s">
        <v>367</v>
      </c>
      <c r="AE219" s="41">
        <v>0.0</v>
      </c>
      <c r="AF219" s="41">
        <v>0.0</v>
      </c>
      <c r="AG219" s="41">
        <v>0.0</v>
      </c>
      <c r="AH219" s="41">
        <v>0.0</v>
      </c>
      <c r="AI219" s="41">
        <v>0.0</v>
      </c>
    </row>
    <row r="220" ht="12.75" customHeight="1">
      <c r="A220" s="41">
        <v>2963670.0</v>
      </c>
      <c r="B220" s="41" t="s">
        <v>1813</v>
      </c>
      <c r="C220" s="41" t="s">
        <v>690</v>
      </c>
      <c r="D220" s="41" t="s">
        <v>1813</v>
      </c>
      <c r="E220" s="41">
        <v>2817941.0</v>
      </c>
      <c r="F220" s="16" t="s">
        <v>190</v>
      </c>
      <c r="G220" s="16" t="s">
        <v>2355</v>
      </c>
      <c r="H220" s="16" t="s">
        <v>2356</v>
      </c>
      <c r="I220" s="41" t="s">
        <v>723</v>
      </c>
      <c r="J220" s="41" t="s">
        <v>679</v>
      </c>
      <c r="K220" s="41" t="s">
        <v>2357</v>
      </c>
      <c r="L220" s="41"/>
      <c r="M220" s="41">
        <v>202.0</v>
      </c>
      <c r="N220" s="41" t="s">
        <v>171</v>
      </c>
      <c r="O220" s="41" t="s">
        <v>354</v>
      </c>
      <c r="P220" s="41" t="s">
        <v>358</v>
      </c>
      <c r="Q220" s="41">
        <v>0.0</v>
      </c>
      <c r="R220" s="41" t="s">
        <v>1856</v>
      </c>
      <c r="S220" s="41">
        <v>210.0</v>
      </c>
      <c r="T220" s="41" t="s">
        <v>683</v>
      </c>
      <c r="U220" s="41" t="s">
        <v>2358</v>
      </c>
      <c r="V220" s="41">
        <v>3.6408249E7</v>
      </c>
      <c r="W220" s="41" t="s">
        <v>823</v>
      </c>
      <c r="X220" s="41" t="s">
        <v>686</v>
      </c>
      <c r="Y220" s="41" t="s">
        <v>2359</v>
      </c>
      <c r="Z220" s="41" t="s">
        <v>2360</v>
      </c>
      <c r="AA220" s="41" t="s">
        <v>2360</v>
      </c>
      <c r="AB220" s="41" t="s">
        <v>2361</v>
      </c>
      <c r="AC220" s="41" t="s">
        <v>25</v>
      </c>
      <c r="AD220" s="41" t="s">
        <v>441</v>
      </c>
      <c r="AE220" s="41">
        <v>0.0</v>
      </c>
      <c r="AF220" s="41">
        <v>0.0</v>
      </c>
      <c r="AG220" s="41">
        <v>0.0</v>
      </c>
      <c r="AH220" s="41">
        <v>0.0</v>
      </c>
      <c r="AI220" s="41">
        <v>0.0</v>
      </c>
    </row>
    <row r="221" ht="12.75" customHeight="1">
      <c r="A221" s="41">
        <v>2963683.0</v>
      </c>
      <c r="B221" s="41" t="s">
        <v>1813</v>
      </c>
      <c r="C221" s="41" t="s">
        <v>690</v>
      </c>
      <c r="D221" s="41" t="s">
        <v>720</v>
      </c>
      <c r="E221" s="41">
        <v>2798845.0</v>
      </c>
      <c r="F221" s="16" t="s">
        <v>139</v>
      </c>
      <c r="G221" s="16" t="s">
        <v>2362</v>
      </c>
      <c r="H221" s="16" t="s">
        <v>2363</v>
      </c>
      <c r="I221" s="41" t="s">
        <v>723</v>
      </c>
      <c r="J221" s="41" t="s">
        <v>679</v>
      </c>
      <c r="K221" s="41" t="s">
        <v>2364</v>
      </c>
      <c r="L221" s="41" t="s">
        <v>2365</v>
      </c>
      <c r="M221" s="41">
        <v>102.0</v>
      </c>
      <c r="N221" s="41" t="s">
        <v>110</v>
      </c>
      <c r="O221" s="41" t="s">
        <v>351</v>
      </c>
      <c r="P221" s="41" t="s">
        <v>358</v>
      </c>
      <c r="Q221" s="41">
        <v>0.0</v>
      </c>
      <c r="R221" s="41" t="s">
        <v>2366</v>
      </c>
      <c r="S221" s="41">
        <v>525.0</v>
      </c>
      <c r="T221" s="41" t="s">
        <v>683</v>
      </c>
      <c r="U221" s="41" t="s">
        <v>2367</v>
      </c>
      <c r="V221" s="41">
        <v>3.5473E7</v>
      </c>
      <c r="W221" s="41" t="s">
        <v>2368</v>
      </c>
      <c r="X221" s="41" t="s">
        <v>686</v>
      </c>
      <c r="Y221" s="41" t="s">
        <v>2369</v>
      </c>
      <c r="Z221" s="41" t="s">
        <v>2370</v>
      </c>
      <c r="AA221" s="41" t="s">
        <v>687</v>
      </c>
      <c r="AB221" s="41" t="s">
        <v>2371</v>
      </c>
      <c r="AC221" s="41" t="s">
        <v>25</v>
      </c>
      <c r="AD221" s="41" t="s">
        <v>403</v>
      </c>
      <c r="AE221" s="41">
        <v>0.0</v>
      </c>
      <c r="AF221" s="41">
        <v>0.0</v>
      </c>
      <c r="AG221" s="41">
        <v>0.0</v>
      </c>
      <c r="AH221" s="41">
        <v>0.0</v>
      </c>
      <c r="AI221" s="41">
        <v>0.0</v>
      </c>
    </row>
    <row r="222" ht="12.75" customHeight="1">
      <c r="A222" s="41">
        <v>2963686.0</v>
      </c>
      <c r="B222" s="41" t="s">
        <v>1813</v>
      </c>
      <c r="C222" s="41" t="s">
        <v>690</v>
      </c>
      <c r="D222" s="41" t="s">
        <v>1813</v>
      </c>
      <c r="E222" s="41">
        <v>2880404.0</v>
      </c>
      <c r="F222" s="16" t="s">
        <v>131</v>
      </c>
      <c r="G222" s="16" t="s">
        <v>2372</v>
      </c>
      <c r="H222" s="16" t="s">
        <v>2373</v>
      </c>
      <c r="I222" s="41" t="s">
        <v>723</v>
      </c>
      <c r="J222" s="41" t="s">
        <v>679</v>
      </c>
      <c r="K222" s="41" t="s">
        <v>2374</v>
      </c>
      <c r="L222" s="41" t="s">
        <v>2365</v>
      </c>
      <c r="M222" s="41">
        <v>102.0</v>
      </c>
      <c r="N222" s="41" t="s">
        <v>110</v>
      </c>
      <c r="O222" s="41" t="s">
        <v>354</v>
      </c>
      <c r="P222" s="41" t="s">
        <v>358</v>
      </c>
      <c r="Q222" s="41">
        <v>0.0</v>
      </c>
      <c r="R222" s="41" t="s">
        <v>2366</v>
      </c>
      <c r="S222" s="41">
        <v>448.0</v>
      </c>
      <c r="T222" s="41"/>
      <c r="U222" s="41" t="s">
        <v>2367</v>
      </c>
      <c r="V222" s="41">
        <v>3.5473E7</v>
      </c>
      <c r="W222" s="41" t="s">
        <v>2368</v>
      </c>
      <c r="X222" s="41" t="s">
        <v>686</v>
      </c>
      <c r="Y222" s="41" t="s">
        <v>687</v>
      </c>
      <c r="Z222" s="41" t="s">
        <v>2375</v>
      </c>
      <c r="AA222" s="41" t="s">
        <v>687</v>
      </c>
      <c r="AB222" s="41" t="s">
        <v>2376</v>
      </c>
      <c r="AC222" s="41" t="s">
        <v>25</v>
      </c>
      <c r="AD222" s="41" t="s">
        <v>410</v>
      </c>
      <c r="AE222" s="41">
        <v>0.0</v>
      </c>
      <c r="AF222" s="41">
        <v>0.0</v>
      </c>
      <c r="AG222" s="41">
        <v>0.0</v>
      </c>
      <c r="AH222" s="41">
        <v>0.0</v>
      </c>
      <c r="AI222" s="41">
        <v>0.0</v>
      </c>
    </row>
    <row r="223" ht="12.75" customHeight="1">
      <c r="A223" s="41">
        <v>2963728.0</v>
      </c>
      <c r="B223" s="41" t="s">
        <v>1813</v>
      </c>
      <c r="C223" s="41" t="s">
        <v>690</v>
      </c>
      <c r="D223" s="41" t="s">
        <v>779</v>
      </c>
      <c r="E223" s="41">
        <v>2935763.0</v>
      </c>
      <c r="F223" s="16" t="s">
        <v>246</v>
      </c>
      <c r="G223" s="16" t="s">
        <v>2377</v>
      </c>
      <c r="H223" s="16" t="s">
        <v>2378</v>
      </c>
      <c r="I223" s="41" t="s">
        <v>678</v>
      </c>
      <c r="J223" s="41" t="s">
        <v>679</v>
      </c>
      <c r="K223" s="41" t="s">
        <v>2379</v>
      </c>
      <c r="L223" s="41" t="s">
        <v>500</v>
      </c>
      <c r="M223" s="41">
        <v>204.0</v>
      </c>
      <c r="N223" s="41" t="s">
        <v>24</v>
      </c>
      <c r="O223" s="41" t="s">
        <v>370</v>
      </c>
      <c r="P223" s="41" t="s">
        <v>500</v>
      </c>
      <c r="Q223" s="41">
        <v>0.0</v>
      </c>
      <c r="R223" s="41" t="s">
        <v>1052</v>
      </c>
      <c r="S223" s="41">
        <v>36.0</v>
      </c>
      <c r="T223" s="41"/>
      <c r="U223" s="41" t="s">
        <v>1053</v>
      </c>
      <c r="V223" s="41">
        <v>3.54E7</v>
      </c>
      <c r="W223" s="41" t="s">
        <v>636</v>
      </c>
      <c r="X223" s="41" t="s">
        <v>686</v>
      </c>
      <c r="Y223" s="41" t="s">
        <v>687</v>
      </c>
      <c r="Z223" s="41" t="s">
        <v>2380</v>
      </c>
      <c r="AA223" s="41" t="s">
        <v>687</v>
      </c>
      <c r="AB223" s="41" t="s">
        <v>2381</v>
      </c>
      <c r="AC223" s="41" t="s">
        <v>25</v>
      </c>
      <c r="AD223" s="41" t="s">
        <v>535</v>
      </c>
      <c r="AE223" s="41">
        <v>0.0</v>
      </c>
      <c r="AF223" s="41">
        <v>0.0</v>
      </c>
      <c r="AG223" s="41">
        <v>0.0</v>
      </c>
      <c r="AH223" s="41">
        <v>0.0</v>
      </c>
      <c r="AI223" s="41">
        <v>0.0</v>
      </c>
    </row>
    <row r="224" ht="12.75" customHeight="1">
      <c r="A224" s="41">
        <v>2963732.0</v>
      </c>
      <c r="B224" s="41" t="s">
        <v>1813</v>
      </c>
      <c r="C224" s="41" t="s">
        <v>690</v>
      </c>
      <c r="D224" s="41" t="s">
        <v>1813</v>
      </c>
      <c r="E224" s="41">
        <v>2935897.0</v>
      </c>
      <c r="F224" s="16" t="s">
        <v>260</v>
      </c>
      <c r="G224" s="16" t="s">
        <v>2382</v>
      </c>
      <c r="H224" s="16" t="s">
        <v>2383</v>
      </c>
      <c r="I224" s="41" t="s">
        <v>678</v>
      </c>
      <c r="J224" s="41" t="s">
        <v>679</v>
      </c>
      <c r="K224" s="41" t="s">
        <v>2384</v>
      </c>
      <c r="L224" s="41" t="s">
        <v>500</v>
      </c>
      <c r="M224" s="41">
        <v>204.0</v>
      </c>
      <c r="N224" s="41" t="s">
        <v>24</v>
      </c>
      <c r="O224" s="41" t="s">
        <v>354</v>
      </c>
      <c r="P224" s="41" t="s">
        <v>500</v>
      </c>
      <c r="Q224" s="41">
        <v>0.0</v>
      </c>
      <c r="R224" s="41" t="s">
        <v>2385</v>
      </c>
      <c r="S224" s="41">
        <v>568.0</v>
      </c>
      <c r="T224" s="41" t="s">
        <v>1360</v>
      </c>
      <c r="U224" s="41" t="s">
        <v>2386</v>
      </c>
      <c r="V224" s="41">
        <v>3.54E7</v>
      </c>
      <c r="W224" s="41" t="s">
        <v>636</v>
      </c>
      <c r="X224" s="41" t="s">
        <v>686</v>
      </c>
      <c r="Y224" s="41" t="s">
        <v>687</v>
      </c>
      <c r="Z224" s="41" t="s">
        <v>2387</v>
      </c>
      <c r="AA224" s="41" t="s">
        <v>687</v>
      </c>
      <c r="AB224" s="41" t="s">
        <v>2388</v>
      </c>
      <c r="AC224" s="41" t="s">
        <v>25</v>
      </c>
      <c r="AD224" s="41" t="s">
        <v>577</v>
      </c>
      <c r="AE224" s="41">
        <v>0.0</v>
      </c>
      <c r="AF224" s="41">
        <v>0.0</v>
      </c>
      <c r="AG224" s="41">
        <v>0.0</v>
      </c>
      <c r="AH224" s="41">
        <v>0.0</v>
      </c>
      <c r="AI224" s="41">
        <v>0.0</v>
      </c>
    </row>
    <row r="225" ht="12.75" customHeight="1">
      <c r="A225" s="41">
        <v>2963733.0</v>
      </c>
      <c r="B225" s="41" t="s">
        <v>1813</v>
      </c>
      <c r="C225" s="41" t="s">
        <v>690</v>
      </c>
      <c r="D225" s="41" t="s">
        <v>1813</v>
      </c>
      <c r="E225" s="41">
        <v>2566137.0</v>
      </c>
      <c r="F225" s="16" t="s">
        <v>243</v>
      </c>
      <c r="G225" s="16" t="s">
        <v>2389</v>
      </c>
      <c r="H225" s="16" t="s">
        <v>2390</v>
      </c>
      <c r="I225" s="41" t="s">
        <v>723</v>
      </c>
      <c r="J225" s="41" t="s">
        <v>679</v>
      </c>
      <c r="K225" s="41" t="s">
        <v>2391</v>
      </c>
      <c r="L225" s="41" t="s">
        <v>856</v>
      </c>
      <c r="M225" s="41">
        <v>204.0</v>
      </c>
      <c r="N225" s="41" t="s">
        <v>24</v>
      </c>
      <c r="O225" s="41" t="s">
        <v>370</v>
      </c>
      <c r="P225" s="41" t="s">
        <v>500</v>
      </c>
      <c r="Q225" s="41">
        <v>0.0</v>
      </c>
      <c r="R225" s="41" t="s">
        <v>2392</v>
      </c>
      <c r="S225" s="41">
        <v>56.0</v>
      </c>
      <c r="T225" s="41" t="s">
        <v>683</v>
      </c>
      <c r="U225" s="41" t="s">
        <v>2393</v>
      </c>
      <c r="V225" s="41">
        <v>3.5421E7</v>
      </c>
      <c r="W225" s="41" t="s">
        <v>685</v>
      </c>
      <c r="X225" s="41" t="s">
        <v>686</v>
      </c>
      <c r="Y225" s="41" t="s">
        <v>687</v>
      </c>
      <c r="Z225" s="41" t="s">
        <v>2394</v>
      </c>
      <c r="AA225" s="41" t="s">
        <v>687</v>
      </c>
      <c r="AB225" s="41" t="s">
        <v>2395</v>
      </c>
      <c r="AC225" s="41" t="s">
        <v>25</v>
      </c>
      <c r="AD225" s="41" t="s">
        <v>573</v>
      </c>
      <c r="AE225" s="41">
        <v>0.0</v>
      </c>
      <c r="AF225" s="41">
        <v>0.0</v>
      </c>
      <c r="AG225" s="41">
        <v>0.0</v>
      </c>
      <c r="AH225" s="41">
        <v>0.0</v>
      </c>
      <c r="AI225" s="41">
        <v>0.0</v>
      </c>
    </row>
    <row r="226" ht="12.75" customHeight="1">
      <c r="A226" s="41">
        <v>2963778.0</v>
      </c>
      <c r="B226" s="41" t="s">
        <v>1813</v>
      </c>
      <c r="C226" s="41" t="s">
        <v>690</v>
      </c>
      <c r="D226" s="41" t="s">
        <v>1813</v>
      </c>
      <c r="E226" s="41">
        <v>2916036.0</v>
      </c>
      <c r="F226" s="16" t="s">
        <v>290</v>
      </c>
      <c r="G226" s="16" t="s">
        <v>2396</v>
      </c>
      <c r="H226" s="16" t="s">
        <v>2397</v>
      </c>
      <c r="I226" s="41" t="s">
        <v>678</v>
      </c>
      <c r="J226" s="41" t="s">
        <v>679</v>
      </c>
      <c r="K226" s="41" t="s">
        <v>2398</v>
      </c>
      <c r="L226" s="41" t="s">
        <v>856</v>
      </c>
      <c r="M226" s="41">
        <v>203.0</v>
      </c>
      <c r="N226" s="41" t="s">
        <v>156</v>
      </c>
      <c r="O226" s="41" t="s">
        <v>356</v>
      </c>
      <c r="P226" s="41" t="s">
        <v>500</v>
      </c>
      <c r="Q226" s="41">
        <v>0.0</v>
      </c>
      <c r="R226" s="41" t="s">
        <v>2399</v>
      </c>
      <c r="S226" s="41">
        <v>35.0</v>
      </c>
      <c r="T226" s="41" t="s">
        <v>2400</v>
      </c>
      <c r="U226" s="41" t="s">
        <v>684</v>
      </c>
      <c r="V226" s="41">
        <v>3.5421E7</v>
      </c>
      <c r="W226" s="41" t="s">
        <v>685</v>
      </c>
      <c r="X226" s="41" t="s">
        <v>686</v>
      </c>
      <c r="Y226" s="41" t="s">
        <v>687</v>
      </c>
      <c r="Z226" s="41" t="s">
        <v>2401</v>
      </c>
      <c r="AA226" s="41" t="s">
        <v>687</v>
      </c>
      <c r="AB226" s="41" t="s">
        <v>2402</v>
      </c>
      <c r="AC226" s="41" t="s">
        <v>25</v>
      </c>
      <c r="AD226" s="41" t="s">
        <v>515</v>
      </c>
      <c r="AE226" s="41">
        <v>0.0</v>
      </c>
      <c r="AF226" s="41">
        <v>0.0</v>
      </c>
      <c r="AG226" s="41">
        <v>0.0</v>
      </c>
      <c r="AH226" s="41">
        <v>0.0</v>
      </c>
      <c r="AI226" s="41">
        <v>0.0</v>
      </c>
    </row>
    <row r="227" ht="12.75" customHeight="1">
      <c r="A227" s="41">
        <v>2963780.0</v>
      </c>
      <c r="B227" s="41" t="s">
        <v>1813</v>
      </c>
      <c r="C227" s="41" t="s">
        <v>690</v>
      </c>
      <c r="D227" s="41" t="s">
        <v>1813</v>
      </c>
      <c r="E227" s="41">
        <v>2916063.0</v>
      </c>
      <c r="F227" s="16" t="s">
        <v>288</v>
      </c>
      <c r="G227" s="16" t="s">
        <v>2403</v>
      </c>
      <c r="H227" s="16" t="s">
        <v>2404</v>
      </c>
      <c r="I227" s="41" t="s">
        <v>678</v>
      </c>
      <c r="J227" s="41" t="s">
        <v>679</v>
      </c>
      <c r="K227" s="41" t="s">
        <v>2405</v>
      </c>
      <c r="L227" s="41" t="s">
        <v>856</v>
      </c>
      <c r="M227" s="41">
        <v>203.0</v>
      </c>
      <c r="N227" s="41" t="s">
        <v>156</v>
      </c>
      <c r="O227" s="41" t="s">
        <v>356</v>
      </c>
      <c r="P227" s="41" t="s">
        <v>500</v>
      </c>
      <c r="Q227" s="41">
        <v>0.0</v>
      </c>
      <c r="R227" s="41" t="s">
        <v>2406</v>
      </c>
      <c r="S227" s="41">
        <v>175.0</v>
      </c>
      <c r="T227" s="41" t="s">
        <v>683</v>
      </c>
      <c r="U227" s="41" t="s">
        <v>684</v>
      </c>
      <c r="V227" s="41">
        <v>3.542E7</v>
      </c>
      <c r="W227" s="41" t="s">
        <v>685</v>
      </c>
      <c r="X227" s="41" t="s">
        <v>686</v>
      </c>
      <c r="Y227" s="41" t="s">
        <v>687</v>
      </c>
      <c r="Z227" s="41" t="s">
        <v>2407</v>
      </c>
      <c r="AA227" s="41" t="s">
        <v>687</v>
      </c>
      <c r="AB227" s="41" t="s">
        <v>2408</v>
      </c>
      <c r="AC227" s="41" t="s">
        <v>25</v>
      </c>
      <c r="AD227" s="41" t="s">
        <v>516</v>
      </c>
      <c r="AE227" s="41">
        <v>0.0</v>
      </c>
      <c r="AF227" s="41">
        <v>0.0</v>
      </c>
      <c r="AG227" s="41">
        <v>0.0</v>
      </c>
      <c r="AH227" s="41">
        <v>0.0</v>
      </c>
      <c r="AI227" s="41">
        <v>0.0</v>
      </c>
    </row>
    <row r="228" ht="12.75" customHeight="1">
      <c r="A228" s="41">
        <v>2963783.0</v>
      </c>
      <c r="B228" s="41" t="s">
        <v>1813</v>
      </c>
      <c r="C228" s="41" t="s">
        <v>690</v>
      </c>
      <c r="D228" s="41" t="s">
        <v>720</v>
      </c>
      <c r="E228" s="41">
        <v>2563051.0</v>
      </c>
      <c r="F228" s="16" t="s">
        <v>199</v>
      </c>
      <c r="G228" s="16" t="s">
        <v>2409</v>
      </c>
      <c r="H228" s="16" t="s">
        <v>2410</v>
      </c>
      <c r="I228" s="41" t="s">
        <v>723</v>
      </c>
      <c r="J228" s="41" t="s">
        <v>679</v>
      </c>
      <c r="K228" s="41" t="s">
        <v>2411</v>
      </c>
      <c r="L228" s="41" t="s">
        <v>358</v>
      </c>
      <c r="M228" s="41">
        <v>202.0</v>
      </c>
      <c r="N228" s="41" t="s">
        <v>171</v>
      </c>
      <c r="O228" s="41" t="s">
        <v>356</v>
      </c>
      <c r="P228" s="41" t="s">
        <v>358</v>
      </c>
      <c r="Q228" s="41">
        <v>0.0</v>
      </c>
      <c r="R228" s="41" t="s">
        <v>2412</v>
      </c>
      <c r="S228" s="41">
        <v>213.0</v>
      </c>
      <c r="T228" s="41" t="s">
        <v>2413</v>
      </c>
      <c r="U228" s="41" t="s">
        <v>1664</v>
      </c>
      <c r="V228" s="41">
        <v>3.6415E7</v>
      </c>
      <c r="W228" s="41" t="s">
        <v>628</v>
      </c>
      <c r="X228" s="41" t="s">
        <v>686</v>
      </c>
      <c r="Y228" s="41" t="s">
        <v>2414</v>
      </c>
      <c r="Z228" s="41" t="s">
        <v>2415</v>
      </c>
      <c r="AA228" s="41" t="s">
        <v>2416</v>
      </c>
      <c r="AB228" s="41" t="s">
        <v>2417</v>
      </c>
      <c r="AC228" s="41" t="s">
        <v>25</v>
      </c>
      <c r="AD228" s="41" t="s">
        <v>443</v>
      </c>
      <c r="AE228" s="41">
        <v>0.0</v>
      </c>
      <c r="AF228" s="41">
        <v>0.0</v>
      </c>
      <c r="AG228" s="41">
        <v>0.0</v>
      </c>
      <c r="AH228" s="41">
        <v>0.0</v>
      </c>
      <c r="AI228" s="41">
        <v>0.0</v>
      </c>
    </row>
    <row r="229" ht="12.75" customHeight="1">
      <c r="A229" s="41">
        <v>2963787.0</v>
      </c>
      <c r="B229" s="41" t="s">
        <v>1813</v>
      </c>
      <c r="C229" s="41" t="s">
        <v>690</v>
      </c>
      <c r="D229" s="41" t="s">
        <v>720</v>
      </c>
      <c r="E229" s="41">
        <v>2556494.0</v>
      </c>
      <c r="F229" s="16" t="s">
        <v>315</v>
      </c>
      <c r="G229" s="16" t="s">
        <v>2418</v>
      </c>
      <c r="H229" s="16" t="s">
        <v>2419</v>
      </c>
      <c r="I229" s="41" t="s">
        <v>678</v>
      </c>
      <c r="J229" s="41" t="s">
        <v>679</v>
      </c>
      <c r="K229" s="41" t="s">
        <v>2420</v>
      </c>
      <c r="L229" s="41" t="s">
        <v>856</v>
      </c>
      <c r="M229" s="41">
        <v>203.0</v>
      </c>
      <c r="N229" s="41" t="s">
        <v>156</v>
      </c>
      <c r="O229" s="41" t="s">
        <v>341</v>
      </c>
      <c r="P229" s="41" t="s">
        <v>500</v>
      </c>
      <c r="Q229" s="41">
        <v>0.0</v>
      </c>
      <c r="R229" s="41" t="s">
        <v>2421</v>
      </c>
      <c r="S229" s="41">
        <v>226.0</v>
      </c>
      <c r="T229" s="41" t="s">
        <v>683</v>
      </c>
      <c r="U229" s="41" t="s">
        <v>1574</v>
      </c>
      <c r="V229" s="41">
        <v>3.542E7</v>
      </c>
      <c r="W229" s="41" t="s">
        <v>685</v>
      </c>
      <c r="X229" s="41" t="s">
        <v>686</v>
      </c>
      <c r="Y229" s="41" t="s">
        <v>2422</v>
      </c>
      <c r="Z229" s="41" t="s">
        <v>2423</v>
      </c>
      <c r="AA229" s="41" t="s">
        <v>687</v>
      </c>
      <c r="AB229" s="41" t="s">
        <v>2424</v>
      </c>
      <c r="AC229" s="41" t="s">
        <v>25</v>
      </c>
      <c r="AD229" s="41" t="s">
        <v>501</v>
      </c>
      <c r="AE229" s="41">
        <v>0.0</v>
      </c>
      <c r="AF229" s="41">
        <v>0.0</v>
      </c>
      <c r="AG229" s="41">
        <v>0.0</v>
      </c>
      <c r="AH229" s="41">
        <v>0.0</v>
      </c>
      <c r="AI229" s="41">
        <v>0.0</v>
      </c>
    </row>
    <row r="230" ht="12.75" customHeight="1">
      <c r="A230" s="41">
        <v>2963790.0</v>
      </c>
      <c r="B230" s="41" t="s">
        <v>1813</v>
      </c>
      <c r="C230" s="41" t="s">
        <v>690</v>
      </c>
      <c r="D230" s="41" t="s">
        <v>1813</v>
      </c>
      <c r="E230" s="41">
        <v>2074825.0</v>
      </c>
      <c r="F230" s="16" t="s">
        <v>212</v>
      </c>
      <c r="G230" s="16" t="s">
        <v>2425</v>
      </c>
      <c r="H230" s="16" t="s">
        <v>2426</v>
      </c>
      <c r="I230" s="41" t="s">
        <v>723</v>
      </c>
      <c r="J230" s="41" t="s">
        <v>679</v>
      </c>
      <c r="K230" s="41" t="s">
        <v>2427</v>
      </c>
      <c r="L230" s="41" t="s">
        <v>358</v>
      </c>
      <c r="M230" s="41">
        <v>204.0</v>
      </c>
      <c r="N230" s="41" t="s">
        <v>24</v>
      </c>
      <c r="O230" s="41" t="s">
        <v>341</v>
      </c>
      <c r="P230" s="41" t="s">
        <v>500</v>
      </c>
      <c r="Q230" s="41">
        <v>0.0</v>
      </c>
      <c r="R230" s="41" t="s">
        <v>1052</v>
      </c>
      <c r="S230" s="41">
        <v>158.0</v>
      </c>
      <c r="T230" s="41"/>
      <c r="U230" s="41" t="s">
        <v>1895</v>
      </c>
      <c r="V230" s="41">
        <v>3.6414112E7</v>
      </c>
      <c r="W230" s="41" t="s">
        <v>628</v>
      </c>
      <c r="X230" s="41" t="s">
        <v>686</v>
      </c>
      <c r="Y230" s="41" t="s">
        <v>687</v>
      </c>
      <c r="Z230" s="41" t="s">
        <v>2428</v>
      </c>
      <c r="AA230" s="41" t="s">
        <v>687</v>
      </c>
      <c r="AB230" s="41" t="s">
        <v>2429</v>
      </c>
      <c r="AC230" s="41" t="s">
        <v>25</v>
      </c>
      <c r="AD230" s="41" t="s">
        <v>552</v>
      </c>
      <c r="AE230" s="41">
        <v>0.0</v>
      </c>
      <c r="AF230" s="41">
        <v>0.0</v>
      </c>
      <c r="AG230" s="41">
        <v>0.0</v>
      </c>
      <c r="AH230" s="41">
        <v>0.0</v>
      </c>
      <c r="AI230" s="41">
        <v>0.0</v>
      </c>
    </row>
    <row r="231" ht="12.75" customHeight="1">
      <c r="A231" s="41">
        <v>2963856.0</v>
      </c>
      <c r="B231" s="41" t="s">
        <v>2430</v>
      </c>
      <c r="C231" s="41" t="s">
        <v>690</v>
      </c>
      <c r="D231" s="41" t="s">
        <v>720</v>
      </c>
      <c r="E231" s="41">
        <v>2935954.0</v>
      </c>
      <c r="F231" s="16" t="s">
        <v>122</v>
      </c>
      <c r="G231" s="16" t="s">
        <v>2431</v>
      </c>
      <c r="H231" s="16" t="s">
        <v>2432</v>
      </c>
      <c r="I231" s="41" t="s">
        <v>723</v>
      </c>
      <c r="J231" s="41" t="s">
        <v>679</v>
      </c>
      <c r="K231" s="41" t="s">
        <v>2433</v>
      </c>
      <c r="L231" s="41" t="s">
        <v>358</v>
      </c>
      <c r="M231" s="41">
        <v>102.0</v>
      </c>
      <c r="N231" s="41" t="s">
        <v>110</v>
      </c>
      <c r="O231" s="41" t="s">
        <v>370</v>
      </c>
      <c r="P231" s="41" t="s">
        <v>358</v>
      </c>
      <c r="Q231" s="41">
        <v>0.0</v>
      </c>
      <c r="R231" s="41" t="s">
        <v>1663</v>
      </c>
      <c r="S231" s="41">
        <v>76.0</v>
      </c>
      <c r="T231" s="41" t="s">
        <v>1360</v>
      </c>
      <c r="U231" s="41" t="s">
        <v>1664</v>
      </c>
      <c r="V231" s="41">
        <v>3.6410148E7</v>
      </c>
      <c r="W231" s="41" t="s">
        <v>628</v>
      </c>
      <c r="X231" s="41" t="s">
        <v>686</v>
      </c>
      <c r="Y231" s="41" t="s">
        <v>687</v>
      </c>
      <c r="Z231" s="41" t="s">
        <v>2434</v>
      </c>
      <c r="AA231" s="41" t="s">
        <v>687</v>
      </c>
      <c r="AB231" s="41" t="s">
        <v>2435</v>
      </c>
      <c r="AC231" s="41" t="s">
        <v>25</v>
      </c>
      <c r="AD231" s="41" t="s">
        <v>394</v>
      </c>
      <c r="AE231" s="41">
        <v>0.0</v>
      </c>
      <c r="AF231" s="41">
        <v>0.0</v>
      </c>
      <c r="AG231" s="41">
        <v>0.0</v>
      </c>
      <c r="AH231" s="41">
        <v>0.0</v>
      </c>
      <c r="AI231" s="41">
        <v>0.0</v>
      </c>
    </row>
    <row r="232" ht="12.75" customHeight="1">
      <c r="A232" s="41">
        <v>2963881.0</v>
      </c>
      <c r="B232" s="41" t="s">
        <v>2430</v>
      </c>
      <c r="C232" s="41" t="s">
        <v>690</v>
      </c>
      <c r="D232" s="41" t="s">
        <v>720</v>
      </c>
      <c r="E232" s="41">
        <v>2898770.0</v>
      </c>
      <c r="F232" s="16" t="s">
        <v>133</v>
      </c>
      <c r="G232" s="16" t="s">
        <v>2436</v>
      </c>
      <c r="H232" s="16" t="s">
        <v>2437</v>
      </c>
      <c r="I232" s="41" t="s">
        <v>678</v>
      </c>
      <c r="J232" s="41" t="s">
        <v>679</v>
      </c>
      <c r="K232" s="41" t="s">
        <v>2438</v>
      </c>
      <c r="L232" s="41" t="s">
        <v>500</v>
      </c>
      <c r="M232" s="41">
        <v>102.0</v>
      </c>
      <c r="N232" s="41" t="s">
        <v>110</v>
      </c>
      <c r="O232" s="41" t="s">
        <v>354</v>
      </c>
      <c r="P232" s="41" t="s">
        <v>358</v>
      </c>
      <c r="Q232" s="41">
        <v>0.0</v>
      </c>
      <c r="R232" s="41" t="s">
        <v>2439</v>
      </c>
      <c r="S232" s="41">
        <v>139.0</v>
      </c>
      <c r="T232" s="41" t="s">
        <v>683</v>
      </c>
      <c r="U232" s="41" t="s">
        <v>2440</v>
      </c>
      <c r="V232" s="41">
        <v>3.54E7</v>
      </c>
      <c r="W232" s="41" t="s">
        <v>636</v>
      </c>
      <c r="X232" s="41" t="s">
        <v>686</v>
      </c>
      <c r="Y232" s="41" t="s">
        <v>687</v>
      </c>
      <c r="Z232" s="41" t="s">
        <v>2441</v>
      </c>
      <c r="AA232" s="41" t="s">
        <v>687</v>
      </c>
      <c r="AB232" s="41" t="s">
        <v>2442</v>
      </c>
      <c r="AC232" s="41" t="s">
        <v>25</v>
      </c>
      <c r="AD232" s="41" t="s">
        <v>406</v>
      </c>
      <c r="AE232" s="41">
        <v>0.0</v>
      </c>
      <c r="AF232" s="41">
        <v>0.0</v>
      </c>
      <c r="AG232" s="41">
        <v>0.0</v>
      </c>
      <c r="AH232" s="41">
        <v>0.0</v>
      </c>
      <c r="AI232" s="41">
        <v>0.0</v>
      </c>
    </row>
    <row r="233" ht="12.75" customHeight="1">
      <c r="A233" s="41">
        <v>2963915.0</v>
      </c>
      <c r="B233" s="41" t="s">
        <v>2430</v>
      </c>
      <c r="C233" s="41" t="s">
        <v>690</v>
      </c>
      <c r="D233" s="41" t="s">
        <v>779</v>
      </c>
      <c r="E233" s="41">
        <v>2935980.0</v>
      </c>
      <c r="F233" s="16" t="s">
        <v>80</v>
      </c>
      <c r="G233" s="16" t="s">
        <v>2443</v>
      </c>
      <c r="H233" s="16" t="s">
        <v>2444</v>
      </c>
      <c r="I233" s="41" t="s">
        <v>723</v>
      </c>
      <c r="J233" s="41" t="s">
        <v>679</v>
      </c>
      <c r="K233" s="41" t="s">
        <v>2445</v>
      </c>
      <c r="L233" s="41"/>
      <c r="M233" s="41">
        <v>105.0</v>
      </c>
      <c r="N233" s="41" t="s">
        <v>76</v>
      </c>
      <c r="O233" s="41" t="s">
        <v>356</v>
      </c>
      <c r="P233" s="41" t="s">
        <v>448</v>
      </c>
      <c r="Q233" s="41">
        <v>0.0</v>
      </c>
      <c r="R233" s="41" t="s">
        <v>2446</v>
      </c>
      <c r="S233" s="41">
        <v>67.0</v>
      </c>
      <c r="T233" s="41" t="s">
        <v>2447</v>
      </c>
      <c r="U233" s="41" t="s">
        <v>1597</v>
      </c>
      <c r="V233" s="41">
        <v>3.245E7</v>
      </c>
      <c r="W233" s="41" t="s">
        <v>1412</v>
      </c>
      <c r="X233" s="41" t="s">
        <v>686</v>
      </c>
      <c r="Y233" s="41" t="s">
        <v>2448</v>
      </c>
      <c r="Z233" s="41" t="s">
        <v>2449</v>
      </c>
      <c r="AA233" s="41" t="s">
        <v>687</v>
      </c>
      <c r="AB233" s="41" t="s">
        <v>2450</v>
      </c>
      <c r="AC233" s="41" t="s">
        <v>25</v>
      </c>
      <c r="AD233" s="41" t="s">
        <v>498</v>
      </c>
      <c r="AE233" s="41">
        <v>0.0</v>
      </c>
      <c r="AF233" s="41">
        <v>0.0</v>
      </c>
      <c r="AG233" s="41">
        <v>0.0</v>
      </c>
      <c r="AH233" s="41">
        <v>0.0</v>
      </c>
      <c r="AI233" s="41">
        <v>0.0</v>
      </c>
    </row>
    <row r="234" ht="12.75" customHeight="1">
      <c r="A234" s="41">
        <v>2963920.0</v>
      </c>
      <c r="B234" s="41" t="s">
        <v>2430</v>
      </c>
      <c r="C234" s="41" t="s">
        <v>690</v>
      </c>
      <c r="D234" s="41" t="s">
        <v>779</v>
      </c>
      <c r="E234" s="41">
        <v>2580573.0</v>
      </c>
      <c r="F234" s="16" t="s">
        <v>203</v>
      </c>
      <c r="G234" s="16" t="s">
        <v>2451</v>
      </c>
      <c r="H234" s="16" t="s">
        <v>2452</v>
      </c>
      <c r="I234" s="41" t="s">
        <v>678</v>
      </c>
      <c r="J234" s="41" t="s">
        <v>679</v>
      </c>
      <c r="K234" s="41" t="s">
        <v>2453</v>
      </c>
      <c r="L234" s="41" t="s">
        <v>500</v>
      </c>
      <c r="M234" s="41">
        <v>204.0</v>
      </c>
      <c r="N234" s="41" t="s">
        <v>24</v>
      </c>
      <c r="O234" s="41" t="s">
        <v>351</v>
      </c>
      <c r="P234" s="41" t="s">
        <v>500</v>
      </c>
      <c r="Q234" s="41">
        <v>0.0</v>
      </c>
      <c r="R234" s="41" t="s">
        <v>2454</v>
      </c>
      <c r="S234" s="41">
        <v>47.0</v>
      </c>
      <c r="T234" s="41" t="s">
        <v>752</v>
      </c>
      <c r="U234" s="41" t="s">
        <v>983</v>
      </c>
      <c r="V234" s="41">
        <v>3.54E7</v>
      </c>
      <c r="W234" s="41" t="s">
        <v>636</v>
      </c>
      <c r="X234" s="41" t="s">
        <v>686</v>
      </c>
      <c r="Y234" s="41" t="s">
        <v>2455</v>
      </c>
      <c r="Z234" s="41" t="s">
        <v>2456</v>
      </c>
      <c r="AA234" s="41" t="s">
        <v>687</v>
      </c>
      <c r="AB234" s="41" t="s">
        <v>2457</v>
      </c>
      <c r="AC234" s="41" t="s">
        <v>25</v>
      </c>
      <c r="AD234" s="41" t="s">
        <v>614</v>
      </c>
      <c r="AE234" s="41">
        <v>0.0</v>
      </c>
      <c r="AF234" s="41">
        <v>0.0</v>
      </c>
      <c r="AG234" s="41">
        <v>0.0</v>
      </c>
      <c r="AH234" s="41">
        <v>0.0</v>
      </c>
      <c r="AI234" s="41">
        <v>0.0</v>
      </c>
    </row>
    <row r="235" ht="12.75" customHeight="1">
      <c r="A235" s="41">
        <v>2963926.0</v>
      </c>
      <c r="B235" s="41" t="s">
        <v>2430</v>
      </c>
      <c r="C235" s="41" t="s">
        <v>690</v>
      </c>
      <c r="D235" s="41" t="s">
        <v>720</v>
      </c>
      <c r="E235" s="41">
        <v>2935991.0</v>
      </c>
      <c r="F235" s="16" t="s">
        <v>226</v>
      </c>
      <c r="G235" s="16" t="s">
        <v>2458</v>
      </c>
      <c r="H235" s="16" t="s">
        <v>2459</v>
      </c>
      <c r="I235" s="41" t="s">
        <v>678</v>
      </c>
      <c r="J235" s="41" t="s">
        <v>679</v>
      </c>
      <c r="K235" s="41" t="s">
        <v>2460</v>
      </c>
      <c r="L235" s="41" t="s">
        <v>500</v>
      </c>
      <c r="M235" s="41">
        <v>204.0</v>
      </c>
      <c r="N235" s="41" t="s">
        <v>24</v>
      </c>
      <c r="O235" s="41" t="s">
        <v>341</v>
      </c>
      <c r="P235" s="41" t="s">
        <v>500</v>
      </c>
      <c r="Q235" s="41">
        <v>0.0</v>
      </c>
      <c r="R235" s="41" t="s">
        <v>2461</v>
      </c>
      <c r="S235" s="41">
        <v>234.0</v>
      </c>
      <c r="T235" s="41" t="s">
        <v>1419</v>
      </c>
      <c r="U235" s="41" t="s">
        <v>2462</v>
      </c>
      <c r="V235" s="41">
        <v>3.542E7</v>
      </c>
      <c r="W235" s="41" t="s">
        <v>685</v>
      </c>
      <c r="X235" s="41" t="s">
        <v>686</v>
      </c>
      <c r="Y235" s="41" t="s">
        <v>687</v>
      </c>
      <c r="Z235" s="41" t="s">
        <v>2463</v>
      </c>
      <c r="AA235" s="41" t="s">
        <v>687</v>
      </c>
      <c r="AB235" s="41" t="s">
        <v>2464</v>
      </c>
      <c r="AC235" s="41" t="s">
        <v>25</v>
      </c>
      <c r="AD235" s="41" t="s">
        <v>528</v>
      </c>
      <c r="AE235" s="41">
        <v>0.0</v>
      </c>
      <c r="AF235" s="41">
        <v>0.0</v>
      </c>
      <c r="AG235" s="41">
        <v>0.0</v>
      </c>
      <c r="AH235" s="41">
        <v>0.0</v>
      </c>
      <c r="AI235" s="41">
        <v>0.0</v>
      </c>
    </row>
    <row r="236" ht="12.75" customHeight="1">
      <c r="A236" s="41">
        <v>2963986.0</v>
      </c>
      <c r="B236" s="41" t="s">
        <v>2430</v>
      </c>
      <c r="C236" s="41" t="s">
        <v>690</v>
      </c>
      <c r="D236" s="41" t="s">
        <v>720</v>
      </c>
      <c r="E236" s="41">
        <v>2565564.0</v>
      </c>
      <c r="F236" s="16" t="s">
        <v>136</v>
      </c>
      <c r="G236" s="16" t="s">
        <v>2465</v>
      </c>
      <c r="H236" s="16" t="s">
        <v>2466</v>
      </c>
      <c r="I236" s="41" t="s">
        <v>678</v>
      </c>
      <c r="J236" s="41" t="s">
        <v>679</v>
      </c>
      <c r="K236" s="41" t="s">
        <v>2467</v>
      </c>
      <c r="L236" s="41" t="s">
        <v>820</v>
      </c>
      <c r="M236" s="41">
        <v>102.0</v>
      </c>
      <c r="N236" s="41" t="s">
        <v>110</v>
      </c>
      <c r="O236" s="41" t="s">
        <v>341</v>
      </c>
      <c r="P236" s="41" t="s">
        <v>358</v>
      </c>
      <c r="Q236" s="41">
        <v>0.0</v>
      </c>
      <c r="R236" s="41" t="s">
        <v>2468</v>
      </c>
      <c r="S236" s="41">
        <v>25.0</v>
      </c>
      <c r="T236" s="41" t="s">
        <v>683</v>
      </c>
      <c r="U236" s="41" t="s">
        <v>1664</v>
      </c>
      <c r="V236" s="41">
        <v>3.6415E7</v>
      </c>
      <c r="W236" s="41" t="s">
        <v>628</v>
      </c>
      <c r="X236" s="41" t="s">
        <v>686</v>
      </c>
      <c r="Y236" s="41" t="s">
        <v>687</v>
      </c>
      <c r="Z236" s="41" t="s">
        <v>2469</v>
      </c>
      <c r="AA236" s="41" t="s">
        <v>687</v>
      </c>
      <c r="AB236" s="41" t="s">
        <v>2470</v>
      </c>
      <c r="AC236" s="41" t="s">
        <v>25</v>
      </c>
      <c r="AD236" s="41" t="s">
        <v>368</v>
      </c>
      <c r="AE236" s="41">
        <v>0.0</v>
      </c>
      <c r="AF236" s="41">
        <v>0.0</v>
      </c>
      <c r="AG236" s="41">
        <v>0.0</v>
      </c>
      <c r="AH236" s="41">
        <v>0.0</v>
      </c>
      <c r="AI236" s="41">
        <v>0.0</v>
      </c>
    </row>
    <row r="237" ht="12.75" customHeight="1">
      <c r="A237" s="41">
        <v>2964007.0</v>
      </c>
      <c r="B237" s="41" t="s">
        <v>2430</v>
      </c>
      <c r="C237" s="41" t="s">
        <v>690</v>
      </c>
      <c r="D237" s="41" t="s">
        <v>779</v>
      </c>
      <c r="E237" s="41">
        <v>2807742.0</v>
      </c>
      <c r="F237" s="16" t="s">
        <v>79</v>
      </c>
      <c r="G237" s="16" t="s">
        <v>2471</v>
      </c>
      <c r="H237" s="16" t="s">
        <v>2472</v>
      </c>
      <c r="I237" s="41" t="s">
        <v>723</v>
      </c>
      <c r="J237" s="41" t="s">
        <v>679</v>
      </c>
      <c r="K237" s="41" t="s">
        <v>2473</v>
      </c>
      <c r="L237" s="41" t="s">
        <v>695</v>
      </c>
      <c r="M237" s="41">
        <v>105.0</v>
      </c>
      <c r="N237" s="41" t="s">
        <v>76</v>
      </c>
      <c r="O237" s="41" t="s">
        <v>341</v>
      </c>
      <c r="P237" s="41" t="s">
        <v>448</v>
      </c>
      <c r="Q237" s="41">
        <v>0.0</v>
      </c>
      <c r="R237" s="41" t="s">
        <v>2474</v>
      </c>
      <c r="S237" s="41">
        <v>178.0</v>
      </c>
      <c r="T237" s="41"/>
      <c r="U237" s="41" t="s">
        <v>2475</v>
      </c>
      <c r="V237" s="41">
        <v>3.057055E7</v>
      </c>
      <c r="W237" s="41" t="s">
        <v>699</v>
      </c>
      <c r="X237" s="41" t="s">
        <v>686</v>
      </c>
      <c r="Y237" s="41" t="s">
        <v>2476</v>
      </c>
      <c r="Z237" s="41" t="s">
        <v>2477</v>
      </c>
      <c r="AA237" s="41" t="s">
        <v>687</v>
      </c>
      <c r="AB237" s="41" t="s">
        <v>2478</v>
      </c>
      <c r="AC237" s="41" t="s">
        <v>25</v>
      </c>
      <c r="AD237" s="41" t="s">
        <v>494</v>
      </c>
      <c r="AE237" s="41">
        <v>0.0</v>
      </c>
      <c r="AF237" s="41">
        <v>0.0</v>
      </c>
      <c r="AG237" s="41">
        <v>0.0</v>
      </c>
      <c r="AH237" s="41">
        <v>0.0</v>
      </c>
      <c r="AI237" s="41">
        <v>0.0</v>
      </c>
    </row>
    <row r="238" ht="12.75" customHeight="1">
      <c r="A238" s="41">
        <v>2964092.0</v>
      </c>
      <c r="B238" s="41" t="s">
        <v>2479</v>
      </c>
      <c r="C238" s="41" t="s">
        <v>690</v>
      </c>
      <c r="D238" s="41" t="s">
        <v>720</v>
      </c>
      <c r="E238" s="41">
        <v>2796381.0</v>
      </c>
      <c r="F238" s="16" t="s">
        <v>213</v>
      </c>
      <c r="G238" s="16" t="s">
        <v>2480</v>
      </c>
      <c r="H238" s="16" t="s">
        <v>2481</v>
      </c>
      <c r="I238" s="41" t="s">
        <v>723</v>
      </c>
      <c r="J238" s="41" t="s">
        <v>679</v>
      </c>
      <c r="K238" s="41" t="s">
        <v>2482</v>
      </c>
      <c r="L238" s="41" t="s">
        <v>856</v>
      </c>
      <c r="M238" s="41">
        <v>204.0</v>
      </c>
      <c r="N238" s="41" t="s">
        <v>24</v>
      </c>
      <c r="O238" s="41" t="s">
        <v>351</v>
      </c>
      <c r="P238" s="41" t="s">
        <v>500</v>
      </c>
      <c r="Q238" s="41">
        <v>0.0</v>
      </c>
      <c r="R238" s="41" t="s">
        <v>2483</v>
      </c>
      <c r="S238" s="41">
        <v>36.0</v>
      </c>
      <c r="T238" s="41"/>
      <c r="U238" s="41" t="s">
        <v>684</v>
      </c>
      <c r="V238" s="41">
        <v>3.542E7</v>
      </c>
      <c r="W238" s="41" t="s">
        <v>685</v>
      </c>
      <c r="X238" s="41" t="s">
        <v>686</v>
      </c>
      <c r="Y238" s="41" t="s">
        <v>687</v>
      </c>
      <c r="Z238" s="41" t="s">
        <v>2484</v>
      </c>
      <c r="AA238" s="41" t="s">
        <v>687</v>
      </c>
      <c r="AB238" s="41" t="s">
        <v>2485</v>
      </c>
      <c r="AC238" s="41" t="s">
        <v>25</v>
      </c>
      <c r="AD238" s="41" t="s">
        <v>605</v>
      </c>
      <c r="AE238" s="41">
        <v>0.0</v>
      </c>
      <c r="AF238" s="41">
        <v>0.0</v>
      </c>
      <c r="AG238" s="41">
        <v>0.0</v>
      </c>
      <c r="AH238" s="41">
        <v>0.0</v>
      </c>
      <c r="AI238" s="41">
        <v>0.0</v>
      </c>
    </row>
    <row r="239" ht="12.75" customHeight="1">
      <c r="A239" s="41">
        <v>2964130.0</v>
      </c>
      <c r="B239" s="41" t="s">
        <v>2479</v>
      </c>
      <c r="C239" s="41" t="s">
        <v>690</v>
      </c>
      <c r="D239" s="41" t="s">
        <v>720</v>
      </c>
      <c r="E239" s="41">
        <v>2818951.0</v>
      </c>
      <c r="F239" s="16" t="s">
        <v>209</v>
      </c>
      <c r="G239" s="16" t="s">
        <v>2486</v>
      </c>
      <c r="H239" s="16" t="s">
        <v>2487</v>
      </c>
      <c r="I239" s="41" t="s">
        <v>723</v>
      </c>
      <c r="J239" s="41" t="s">
        <v>679</v>
      </c>
      <c r="K239" s="41" t="s">
        <v>2488</v>
      </c>
      <c r="L239" s="41" t="s">
        <v>500</v>
      </c>
      <c r="M239" s="41">
        <v>204.0</v>
      </c>
      <c r="N239" s="41" t="s">
        <v>24</v>
      </c>
      <c r="O239" s="41" t="s">
        <v>370</v>
      </c>
      <c r="P239" s="41" t="s">
        <v>500</v>
      </c>
      <c r="Q239" s="41">
        <v>0.0</v>
      </c>
      <c r="R239" s="41" t="s">
        <v>2489</v>
      </c>
      <c r="S239" s="41">
        <v>610.0</v>
      </c>
      <c r="T239" s="41" t="s">
        <v>2490</v>
      </c>
      <c r="U239" s="41" t="s">
        <v>2491</v>
      </c>
      <c r="V239" s="41">
        <v>3.5406E7</v>
      </c>
      <c r="W239" s="41" t="s">
        <v>636</v>
      </c>
      <c r="X239" s="41" t="s">
        <v>686</v>
      </c>
      <c r="Y239" s="41" t="s">
        <v>687</v>
      </c>
      <c r="Z239" s="41" t="s">
        <v>2492</v>
      </c>
      <c r="AA239" s="41" t="s">
        <v>687</v>
      </c>
      <c r="AB239" s="41" t="s">
        <v>2493</v>
      </c>
      <c r="AC239" s="41" t="s">
        <v>25</v>
      </c>
      <c r="AD239" s="41" t="s">
        <v>537</v>
      </c>
      <c r="AE239" s="41">
        <v>0.0</v>
      </c>
      <c r="AF239" s="41">
        <v>0.0</v>
      </c>
      <c r="AG239" s="41">
        <v>0.0</v>
      </c>
      <c r="AH239" s="41">
        <v>0.0</v>
      </c>
      <c r="AI239" s="41">
        <v>0.0</v>
      </c>
    </row>
    <row r="240" ht="12.75" customHeight="1">
      <c r="A240" s="41">
        <v>2964142.0</v>
      </c>
      <c r="B240" s="41" t="s">
        <v>2479</v>
      </c>
      <c r="C240" s="41" t="s">
        <v>690</v>
      </c>
      <c r="D240" s="41" t="s">
        <v>720</v>
      </c>
      <c r="E240" s="41">
        <v>2927158.0</v>
      </c>
      <c r="F240" s="16" t="s">
        <v>59</v>
      </c>
      <c r="G240" s="16" t="s">
        <v>2494</v>
      </c>
      <c r="H240" s="16" t="s">
        <v>2495</v>
      </c>
      <c r="I240" s="41" t="s">
        <v>723</v>
      </c>
      <c r="J240" s="41" t="s">
        <v>679</v>
      </c>
      <c r="K240" s="41" t="s">
        <v>2496</v>
      </c>
      <c r="L240" s="41"/>
      <c r="M240" s="41">
        <v>101.0</v>
      </c>
      <c r="N240" s="41" t="s">
        <v>56</v>
      </c>
      <c r="O240" s="41" t="s">
        <v>351</v>
      </c>
      <c r="P240" s="41" t="s">
        <v>358</v>
      </c>
      <c r="Q240" s="41">
        <v>0.0</v>
      </c>
      <c r="R240" s="41" t="s">
        <v>2497</v>
      </c>
      <c r="S240" s="41">
        <v>173.0</v>
      </c>
      <c r="T240" s="41" t="s">
        <v>683</v>
      </c>
      <c r="U240" s="41" t="s">
        <v>761</v>
      </c>
      <c r="V240" s="41">
        <v>3.9874E7</v>
      </c>
      <c r="W240" s="41" t="s">
        <v>2498</v>
      </c>
      <c r="X240" s="41" t="s">
        <v>686</v>
      </c>
      <c r="Y240" s="41" t="s">
        <v>2499</v>
      </c>
      <c r="Z240" s="41" t="s">
        <v>2500</v>
      </c>
      <c r="AA240" s="41" t="s">
        <v>2501</v>
      </c>
      <c r="AB240" s="41" t="s">
        <v>2502</v>
      </c>
      <c r="AC240" s="41" t="s">
        <v>25</v>
      </c>
      <c r="AD240" s="41" t="s">
        <v>373</v>
      </c>
      <c r="AE240" s="41">
        <v>0.0</v>
      </c>
      <c r="AF240" s="41">
        <v>0.0</v>
      </c>
      <c r="AG240" s="41">
        <v>0.0</v>
      </c>
      <c r="AH240" s="41">
        <v>0.0</v>
      </c>
      <c r="AI240" s="41">
        <v>0.0</v>
      </c>
    </row>
    <row r="241" ht="12.75" customHeight="1">
      <c r="A241" s="41">
        <v>2964186.0</v>
      </c>
      <c r="B241" s="41" t="s">
        <v>2479</v>
      </c>
      <c r="C241" s="41" t="s">
        <v>690</v>
      </c>
      <c r="D241" s="41" t="s">
        <v>720</v>
      </c>
      <c r="E241" s="41">
        <v>2818174.0</v>
      </c>
      <c r="F241" s="16" t="s">
        <v>221</v>
      </c>
      <c r="G241" s="16" t="s">
        <v>2503</v>
      </c>
      <c r="H241" s="16" t="s">
        <v>2504</v>
      </c>
      <c r="I241" s="41" t="s">
        <v>723</v>
      </c>
      <c r="J241" s="41" t="s">
        <v>749</v>
      </c>
      <c r="K241" s="41" t="s">
        <v>2505</v>
      </c>
      <c r="L241" s="41" t="s">
        <v>810</v>
      </c>
      <c r="M241" s="41">
        <v>204.0</v>
      </c>
      <c r="N241" s="41" t="s">
        <v>24</v>
      </c>
      <c r="O241" s="41" t="s">
        <v>341</v>
      </c>
      <c r="P241" s="41" t="s">
        <v>500</v>
      </c>
      <c r="Q241" s="41">
        <v>0.0</v>
      </c>
      <c r="R241" s="41" t="s">
        <v>2506</v>
      </c>
      <c r="S241" s="41">
        <v>201.0</v>
      </c>
      <c r="T241" s="41" t="s">
        <v>683</v>
      </c>
      <c r="U241" s="41" t="s">
        <v>1015</v>
      </c>
      <c r="V241" s="41">
        <v>3.542E7</v>
      </c>
      <c r="W241" s="41" t="s">
        <v>685</v>
      </c>
      <c r="X241" s="41" t="s">
        <v>686</v>
      </c>
      <c r="Y241" s="41" t="s">
        <v>687</v>
      </c>
      <c r="Z241" s="41" t="s">
        <v>2507</v>
      </c>
      <c r="AA241" s="41" t="s">
        <v>687</v>
      </c>
      <c r="AB241" s="41" t="s">
        <v>2508</v>
      </c>
      <c r="AC241" s="41" t="s">
        <v>25</v>
      </c>
      <c r="AD241" s="41" t="s">
        <v>590</v>
      </c>
      <c r="AE241" s="41">
        <v>0.0</v>
      </c>
      <c r="AF241" s="41">
        <v>0.0</v>
      </c>
      <c r="AG241" s="41">
        <v>0.0</v>
      </c>
      <c r="AH241" s="41">
        <v>0.0</v>
      </c>
      <c r="AI241" s="41">
        <v>0.0</v>
      </c>
    </row>
    <row r="242" ht="12.75" customHeight="1">
      <c r="A242" s="41">
        <v>2964227.0</v>
      </c>
      <c r="B242" s="41" t="s">
        <v>2479</v>
      </c>
      <c r="C242" s="41" t="s">
        <v>690</v>
      </c>
      <c r="D242" s="41" t="s">
        <v>720</v>
      </c>
      <c r="E242" s="41">
        <v>2906939.0</v>
      </c>
      <c r="F242" s="16" t="s">
        <v>75</v>
      </c>
      <c r="G242" s="16" t="s">
        <v>2509</v>
      </c>
      <c r="H242" s="16" t="s">
        <v>2510</v>
      </c>
      <c r="I242" s="41" t="s">
        <v>723</v>
      </c>
      <c r="J242" s="41" t="s">
        <v>679</v>
      </c>
      <c r="K242" s="41" t="s">
        <v>2511</v>
      </c>
      <c r="L242" s="41" t="s">
        <v>695</v>
      </c>
      <c r="M242" s="41">
        <v>105.0</v>
      </c>
      <c r="N242" s="41" t="s">
        <v>76</v>
      </c>
      <c r="O242" s="41" t="s">
        <v>370</v>
      </c>
      <c r="P242" s="41" t="s">
        <v>448</v>
      </c>
      <c r="Q242" s="41">
        <v>0.0</v>
      </c>
      <c r="R242" s="41" t="s">
        <v>2512</v>
      </c>
      <c r="S242" s="41">
        <v>373.0</v>
      </c>
      <c r="T242" s="41"/>
      <c r="U242" s="41" t="s">
        <v>2513</v>
      </c>
      <c r="V242" s="41">
        <v>3.0640445E7</v>
      </c>
      <c r="W242" s="41" t="s">
        <v>699</v>
      </c>
      <c r="X242" s="41" t="s">
        <v>686</v>
      </c>
      <c r="Y242" s="41" t="s">
        <v>2514</v>
      </c>
      <c r="Z242" s="41" t="s">
        <v>2515</v>
      </c>
      <c r="AA242" s="41" t="s">
        <v>687</v>
      </c>
      <c r="AB242" s="41" t="s">
        <v>2516</v>
      </c>
      <c r="AC242" s="41" t="s">
        <v>25</v>
      </c>
      <c r="AD242" s="41" t="s">
        <v>496</v>
      </c>
      <c r="AE242" s="41">
        <v>0.0</v>
      </c>
      <c r="AF242" s="41">
        <v>0.0</v>
      </c>
      <c r="AG242" s="41">
        <v>0.0</v>
      </c>
      <c r="AH242" s="41">
        <v>0.0</v>
      </c>
      <c r="AI242" s="41">
        <v>0.0</v>
      </c>
    </row>
    <row r="243" ht="12.75" customHeight="1">
      <c r="A243" s="41">
        <v>2964232.0</v>
      </c>
      <c r="B243" s="41" t="s">
        <v>2479</v>
      </c>
      <c r="C243" s="41" t="s">
        <v>690</v>
      </c>
      <c r="D243" s="41" t="s">
        <v>720</v>
      </c>
      <c r="E243" s="41">
        <v>2906960.0</v>
      </c>
      <c r="F243" s="16" t="s">
        <v>77</v>
      </c>
      <c r="G243" s="16" t="s">
        <v>2517</v>
      </c>
      <c r="H243" s="16" t="s">
        <v>2518</v>
      </c>
      <c r="I243" s="41" t="s">
        <v>678</v>
      </c>
      <c r="J243" s="41" t="s">
        <v>679</v>
      </c>
      <c r="K243" s="41" t="s">
        <v>2511</v>
      </c>
      <c r="L243" s="41" t="s">
        <v>695</v>
      </c>
      <c r="M243" s="41">
        <v>105.0</v>
      </c>
      <c r="N243" s="41" t="s">
        <v>76</v>
      </c>
      <c r="O243" s="41" t="s">
        <v>370</v>
      </c>
      <c r="P243" s="41" t="s">
        <v>448</v>
      </c>
      <c r="Q243" s="41">
        <v>0.0</v>
      </c>
      <c r="R243" s="41" t="s">
        <v>2512</v>
      </c>
      <c r="S243" s="41">
        <v>373.0</v>
      </c>
      <c r="T243" s="41"/>
      <c r="U243" s="41" t="s">
        <v>2513</v>
      </c>
      <c r="V243" s="41">
        <v>3.0640445E7</v>
      </c>
      <c r="W243" s="41" t="s">
        <v>699</v>
      </c>
      <c r="X243" s="41" t="s">
        <v>686</v>
      </c>
      <c r="Y243" s="41" t="s">
        <v>2514</v>
      </c>
      <c r="Z243" s="41" t="s">
        <v>2515</v>
      </c>
      <c r="AA243" s="41" t="s">
        <v>687</v>
      </c>
      <c r="AB243" s="41" t="s">
        <v>2516</v>
      </c>
      <c r="AC243" s="41" t="s">
        <v>25</v>
      </c>
      <c r="AD243" s="41" t="s">
        <v>496</v>
      </c>
      <c r="AE243" s="41">
        <v>0.0</v>
      </c>
      <c r="AF243" s="41">
        <v>0.0</v>
      </c>
      <c r="AG243" s="41">
        <v>0.0</v>
      </c>
      <c r="AH243" s="41">
        <v>0.0</v>
      </c>
      <c r="AI243" s="41">
        <v>0.0</v>
      </c>
    </row>
    <row r="244" ht="12.75" customHeight="1">
      <c r="A244" s="41">
        <v>2964239.0</v>
      </c>
      <c r="B244" s="41" t="s">
        <v>2479</v>
      </c>
      <c r="C244" s="41" t="s">
        <v>690</v>
      </c>
      <c r="D244" s="41" t="s">
        <v>779</v>
      </c>
      <c r="E244" s="41">
        <v>2916643.0</v>
      </c>
      <c r="F244" s="16" t="s">
        <v>250</v>
      </c>
      <c r="G244" s="16" t="s">
        <v>2519</v>
      </c>
      <c r="H244" s="16" t="s">
        <v>2520</v>
      </c>
      <c r="I244" s="41" t="s">
        <v>723</v>
      </c>
      <c r="J244" s="41" t="s">
        <v>679</v>
      </c>
      <c r="K244" s="41" t="s">
        <v>2521</v>
      </c>
      <c r="L244" s="41" t="s">
        <v>856</v>
      </c>
      <c r="M244" s="41">
        <v>204.0</v>
      </c>
      <c r="N244" s="41" t="s">
        <v>24</v>
      </c>
      <c r="O244" s="41" t="s">
        <v>370</v>
      </c>
      <c r="P244" s="41" t="s">
        <v>500</v>
      </c>
      <c r="Q244" s="41">
        <v>0.0</v>
      </c>
      <c r="R244" s="41" t="s">
        <v>2522</v>
      </c>
      <c r="S244" s="41">
        <v>50.0</v>
      </c>
      <c r="T244" s="41" t="s">
        <v>683</v>
      </c>
      <c r="U244" s="41" t="s">
        <v>2523</v>
      </c>
      <c r="V244" s="41">
        <v>3.542E7</v>
      </c>
      <c r="W244" s="41" t="s">
        <v>685</v>
      </c>
      <c r="X244" s="41" t="s">
        <v>686</v>
      </c>
      <c r="Y244" s="41" t="s">
        <v>687</v>
      </c>
      <c r="Z244" s="41" t="s">
        <v>2524</v>
      </c>
      <c r="AA244" s="41" t="s">
        <v>687</v>
      </c>
      <c r="AB244" s="41" t="s">
        <v>2525</v>
      </c>
      <c r="AC244" s="41" t="s">
        <v>25</v>
      </c>
      <c r="AD244" s="41" t="s">
        <v>593</v>
      </c>
      <c r="AE244" s="41">
        <v>0.0</v>
      </c>
      <c r="AF244" s="41">
        <v>0.0</v>
      </c>
      <c r="AG244" s="41">
        <v>0.0</v>
      </c>
      <c r="AH244" s="41">
        <v>0.0</v>
      </c>
      <c r="AI244" s="41">
        <v>0.0</v>
      </c>
    </row>
    <row r="245" ht="12.75" customHeight="1">
      <c r="A245" s="41">
        <v>2964248.0</v>
      </c>
      <c r="B245" s="41" t="s">
        <v>2479</v>
      </c>
      <c r="C245" s="41" t="s">
        <v>690</v>
      </c>
      <c r="D245" s="41" t="s">
        <v>720</v>
      </c>
      <c r="E245" s="41">
        <v>2935290.0</v>
      </c>
      <c r="F245" s="16" t="s">
        <v>262</v>
      </c>
      <c r="G245" s="16" t="s">
        <v>2526</v>
      </c>
      <c r="H245" s="16" t="s">
        <v>2527</v>
      </c>
      <c r="I245" s="41" t="s">
        <v>723</v>
      </c>
      <c r="J245" s="41" t="s">
        <v>679</v>
      </c>
      <c r="K245" s="41" t="s">
        <v>2528</v>
      </c>
      <c r="L245" s="41"/>
      <c r="M245" s="41">
        <v>204.0</v>
      </c>
      <c r="N245" s="41" t="s">
        <v>24</v>
      </c>
      <c r="O245" s="41" t="s">
        <v>370</v>
      </c>
      <c r="P245" s="41" t="s">
        <v>500</v>
      </c>
      <c r="Q245" s="41">
        <v>0.0</v>
      </c>
      <c r="R245" s="41" t="s">
        <v>2529</v>
      </c>
      <c r="S245" s="41">
        <v>716.0</v>
      </c>
      <c r="T245" s="41"/>
      <c r="U245" s="41" t="s">
        <v>938</v>
      </c>
      <c r="V245" s="41">
        <v>3.5700085E7</v>
      </c>
      <c r="W245" s="41" t="s">
        <v>2530</v>
      </c>
      <c r="X245" s="41" t="s">
        <v>686</v>
      </c>
      <c r="Y245" s="41" t="s">
        <v>687</v>
      </c>
      <c r="Z245" s="41" t="s">
        <v>2531</v>
      </c>
      <c r="AA245" s="41" t="s">
        <v>687</v>
      </c>
      <c r="AB245" s="41" t="s">
        <v>2532</v>
      </c>
      <c r="AC245" s="41" t="s">
        <v>25</v>
      </c>
      <c r="AD245" s="41" t="s">
        <v>431</v>
      </c>
      <c r="AE245" s="41">
        <v>0.0</v>
      </c>
      <c r="AF245" s="41">
        <v>0.0</v>
      </c>
      <c r="AG245" s="41">
        <v>0.0</v>
      </c>
      <c r="AH245" s="41">
        <v>0.0</v>
      </c>
      <c r="AI245" s="41">
        <v>0.0</v>
      </c>
    </row>
    <row r="246" ht="12.75" customHeight="1">
      <c r="A246" s="41">
        <v>2964291.0</v>
      </c>
      <c r="B246" s="41" t="s">
        <v>720</v>
      </c>
      <c r="C246" s="41" t="s">
        <v>690</v>
      </c>
      <c r="D246" s="41" t="s">
        <v>720</v>
      </c>
      <c r="E246" s="41">
        <v>2936153.0</v>
      </c>
      <c r="F246" s="16" t="s">
        <v>223</v>
      </c>
      <c r="G246" s="16" t="s">
        <v>2533</v>
      </c>
      <c r="H246" s="16" t="s">
        <v>2534</v>
      </c>
      <c r="I246" s="41" t="s">
        <v>678</v>
      </c>
      <c r="J246" s="41" t="s">
        <v>679</v>
      </c>
      <c r="K246" s="41" t="s">
        <v>2535</v>
      </c>
      <c r="L246" s="41" t="s">
        <v>856</v>
      </c>
      <c r="M246" s="41">
        <v>204.0</v>
      </c>
      <c r="N246" s="41" t="s">
        <v>24</v>
      </c>
      <c r="O246" s="41" t="s">
        <v>341</v>
      </c>
      <c r="P246" s="41" t="s">
        <v>500</v>
      </c>
      <c r="Q246" s="41">
        <v>0.0</v>
      </c>
      <c r="R246" s="41" t="s">
        <v>1778</v>
      </c>
      <c r="S246" s="41">
        <v>80.0</v>
      </c>
      <c r="T246" s="41" t="s">
        <v>683</v>
      </c>
      <c r="U246" s="41" t="s">
        <v>1435</v>
      </c>
      <c r="V246" s="41">
        <v>3.542E7</v>
      </c>
      <c r="W246" s="41" t="s">
        <v>685</v>
      </c>
      <c r="X246" s="41" t="s">
        <v>686</v>
      </c>
      <c r="Y246" s="41" t="s">
        <v>687</v>
      </c>
      <c r="Z246" s="41" t="s">
        <v>2536</v>
      </c>
      <c r="AA246" s="41" t="s">
        <v>687</v>
      </c>
      <c r="AB246" s="41" t="s">
        <v>2537</v>
      </c>
      <c r="AC246" s="41" t="s">
        <v>25</v>
      </c>
      <c r="AD246" s="41" t="s">
        <v>563</v>
      </c>
      <c r="AE246" s="41">
        <v>0.0</v>
      </c>
      <c r="AF246" s="41">
        <v>0.0</v>
      </c>
      <c r="AG246" s="41">
        <v>0.0</v>
      </c>
      <c r="AH246" s="41">
        <v>0.0</v>
      </c>
      <c r="AI246" s="41">
        <v>0.0</v>
      </c>
    </row>
    <row r="247" ht="12.75" customHeight="1">
      <c r="A247" s="41">
        <v>2964309.0</v>
      </c>
      <c r="B247" s="41" t="s">
        <v>720</v>
      </c>
      <c r="C247" s="41" t="s">
        <v>690</v>
      </c>
      <c r="D247" s="41" t="s">
        <v>720</v>
      </c>
      <c r="E247" s="41">
        <v>2532563.0</v>
      </c>
      <c r="F247" s="16" t="s">
        <v>266</v>
      </c>
      <c r="G247" s="16" t="s">
        <v>2538</v>
      </c>
      <c r="H247" s="16" t="s">
        <v>2539</v>
      </c>
      <c r="I247" s="41" t="s">
        <v>723</v>
      </c>
      <c r="J247" s="41" t="s">
        <v>679</v>
      </c>
      <c r="K247" s="41" t="s">
        <v>2540</v>
      </c>
      <c r="L247" s="41" t="s">
        <v>810</v>
      </c>
      <c r="M247" s="41">
        <v>204.0</v>
      </c>
      <c r="N247" s="41" t="s">
        <v>24</v>
      </c>
      <c r="O247" s="41" t="s">
        <v>341</v>
      </c>
      <c r="P247" s="41" t="s">
        <v>500</v>
      </c>
      <c r="Q247" s="41">
        <v>0.0</v>
      </c>
      <c r="R247" s="41" t="s">
        <v>2541</v>
      </c>
      <c r="S247" s="41">
        <v>231.0</v>
      </c>
      <c r="T247" s="41"/>
      <c r="U247" s="41" t="s">
        <v>1509</v>
      </c>
      <c r="V247" s="41">
        <v>3.542E7</v>
      </c>
      <c r="W247" s="41" t="s">
        <v>685</v>
      </c>
      <c r="X247" s="41" t="s">
        <v>686</v>
      </c>
      <c r="Y247" s="41" t="s">
        <v>687</v>
      </c>
      <c r="Z247" s="41" t="s">
        <v>2542</v>
      </c>
      <c r="AA247" s="41" t="s">
        <v>687</v>
      </c>
      <c r="AB247" s="41" t="s">
        <v>2543</v>
      </c>
      <c r="AC247" s="41" t="s">
        <v>25</v>
      </c>
      <c r="AD247" s="41" t="s">
        <v>598</v>
      </c>
      <c r="AE247" s="41">
        <v>0.0</v>
      </c>
      <c r="AF247" s="41">
        <v>0.0</v>
      </c>
      <c r="AG247" s="41">
        <v>0.0</v>
      </c>
      <c r="AH247" s="41">
        <v>0.0</v>
      </c>
      <c r="AI247" s="41">
        <v>0.0</v>
      </c>
    </row>
    <row r="248" ht="12.75" customHeight="1">
      <c r="A248" s="41">
        <v>2964312.0</v>
      </c>
      <c r="B248" s="41" t="s">
        <v>720</v>
      </c>
      <c r="C248" s="41" t="s">
        <v>690</v>
      </c>
      <c r="D248" s="41" t="s">
        <v>720</v>
      </c>
      <c r="E248" s="41">
        <v>2915115.0</v>
      </c>
      <c r="F248" s="16" t="s">
        <v>161</v>
      </c>
      <c r="G248" s="16" t="s">
        <v>2544</v>
      </c>
      <c r="H248" s="16" t="s">
        <v>2545</v>
      </c>
      <c r="I248" s="41" t="s">
        <v>678</v>
      </c>
      <c r="J248" s="41" t="s">
        <v>679</v>
      </c>
      <c r="K248" s="41" t="s">
        <v>2546</v>
      </c>
      <c r="L248" s="41" t="s">
        <v>856</v>
      </c>
      <c r="M248" s="41">
        <v>203.0</v>
      </c>
      <c r="N248" s="41" t="s">
        <v>156</v>
      </c>
      <c r="O248" s="41" t="s">
        <v>356</v>
      </c>
      <c r="P248" s="41" t="s">
        <v>500</v>
      </c>
      <c r="Q248" s="41">
        <v>0.0</v>
      </c>
      <c r="R248" s="41" t="s">
        <v>2547</v>
      </c>
      <c r="S248" s="41">
        <v>193.0</v>
      </c>
      <c r="T248" s="41" t="s">
        <v>849</v>
      </c>
      <c r="U248" s="41" t="s">
        <v>2548</v>
      </c>
      <c r="V248" s="41">
        <v>3.5421E7</v>
      </c>
      <c r="W248" s="41" t="s">
        <v>685</v>
      </c>
      <c r="X248" s="41" t="s">
        <v>686</v>
      </c>
      <c r="Y248" s="41" t="s">
        <v>687</v>
      </c>
      <c r="Z248" s="41" t="s">
        <v>2549</v>
      </c>
      <c r="AA248" s="41" t="s">
        <v>687</v>
      </c>
      <c r="AB248" s="41" t="s">
        <v>2550</v>
      </c>
      <c r="AC248" s="41" t="s">
        <v>25</v>
      </c>
      <c r="AD248" s="41" t="s">
        <v>507</v>
      </c>
      <c r="AE248" s="41">
        <v>0.0</v>
      </c>
      <c r="AF248" s="41">
        <v>0.0</v>
      </c>
      <c r="AG248" s="41">
        <v>0.0</v>
      </c>
      <c r="AH248" s="41">
        <v>0.0</v>
      </c>
      <c r="AI248" s="41">
        <v>0.0</v>
      </c>
    </row>
    <row r="249" ht="12.75" customHeight="1">
      <c r="A249" s="41">
        <v>2964345.0</v>
      </c>
      <c r="B249" s="41" t="s">
        <v>720</v>
      </c>
      <c r="C249" s="41" t="s">
        <v>690</v>
      </c>
      <c r="D249" s="41" t="s">
        <v>720</v>
      </c>
      <c r="E249" s="41">
        <v>2935924.0</v>
      </c>
      <c r="F249" s="16" t="s">
        <v>233</v>
      </c>
      <c r="G249" s="16" t="s">
        <v>2551</v>
      </c>
      <c r="H249" s="16" t="s">
        <v>2552</v>
      </c>
      <c r="I249" s="41" t="s">
        <v>723</v>
      </c>
      <c r="J249" s="41" t="s">
        <v>863</v>
      </c>
      <c r="K249" s="41" t="s">
        <v>2553</v>
      </c>
      <c r="L249" s="41" t="s">
        <v>856</v>
      </c>
      <c r="M249" s="41">
        <v>204.0</v>
      </c>
      <c r="N249" s="41" t="s">
        <v>24</v>
      </c>
      <c r="O249" s="41" t="s">
        <v>354</v>
      </c>
      <c r="P249" s="41" t="s">
        <v>500</v>
      </c>
      <c r="Q249" s="41">
        <v>0.0</v>
      </c>
      <c r="R249" s="41" t="s">
        <v>2554</v>
      </c>
      <c r="S249" s="41">
        <v>832.0</v>
      </c>
      <c r="T249" s="41" t="s">
        <v>881</v>
      </c>
      <c r="U249" s="41" t="s">
        <v>1015</v>
      </c>
      <c r="V249" s="41">
        <v>3.5422174E7</v>
      </c>
      <c r="W249" s="41" t="s">
        <v>685</v>
      </c>
      <c r="X249" s="41" t="s">
        <v>686</v>
      </c>
      <c r="Y249" s="41" t="s">
        <v>687</v>
      </c>
      <c r="Z249" s="41" t="s">
        <v>2555</v>
      </c>
      <c r="AA249" s="41" t="s">
        <v>687</v>
      </c>
      <c r="AB249" s="41" t="s">
        <v>2556</v>
      </c>
      <c r="AC249" s="41" t="s">
        <v>25</v>
      </c>
      <c r="AD249" s="41" t="s">
        <v>564</v>
      </c>
      <c r="AE249" s="41">
        <v>0.0</v>
      </c>
      <c r="AF249" s="41">
        <v>0.0</v>
      </c>
      <c r="AG249" s="41">
        <v>0.0</v>
      </c>
      <c r="AH249" s="41">
        <v>0.0</v>
      </c>
      <c r="AI249" s="41">
        <v>0.0</v>
      </c>
    </row>
    <row r="250" ht="12.75" customHeight="1">
      <c r="A250" s="41">
        <v>2964376.0</v>
      </c>
      <c r="B250" s="41" t="s">
        <v>720</v>
      </c>
      <c r="C250" s="41" t="s">
        <v>690</v>
      </c>
      <c r="D250" s="41" t="s">
        <v>720</v>
      </c>
      <c r="E250" s="41">
        <v>2936183.0</v>
      </c>
      <c r="F250" s="16" t="s">
        <v>128</v>
      </c>
      <c r="G250" s="16" t="s">
        <v>2557</v>
      </c>
      <c r="H250" s="16" t="s">
        <v>2558</v>
      </c>
      <c r="I250" s="41" t="s">
        <v>678</v>
      </c>
      <c r="J250" s="41" t="s">
        <v>679</v>
      </c>
      <c r="K250" s="41" t="s">
        <v>2559</v>
      </c>
      <c r="L250" s="41" t="s">
        <v>358</v>
      </c>
      <c r="M250" s="41">
        <v>102.0</v>
      </c>
      <c r="N250" s="41" t="s">
        <v>110</v>
      </c>
      <c r="O250" s="41" t="s">
        <v>378</v>
      </c>
      <c r="P250" s="41" t="s">
        <v>358</v>
      </c>
      <c r="Q250" s="41">
        <v>0.0</v>
      </c>
      <c r="R250" s="41" t="s">
        <v>2560</v>
      </c>
      <c r="S250" s="41">
        <v>375.0</v>
      </c>
      <c r="T250" s="41" t="s">
        <v>2561</v>
      </c>
      <c r="U250" s="41" t="s">
        <v>761</v>
      </c>
      <c r="V250" s="41">
        <v>3.6410054E7</v>
      </c>
      <c r="W250" s="41" t="s">
        <v>628</v>
      </c>
      <c r="X250" s="41" t="s">
        <v>686</v>
      </c>
      <c r="Y250" s="41" t="s">
        <v>687</v>
      </c>
      <c r="Z250" s="41" t="s">
        <v>2562</v>
      </c>
      <c r="AA250" s="41" t="s">
        <v>687</v>
      </c>
      <c r="AB250" s="41" t="s">
        <v>2563</v>
      </c>
      <c r="AC250" s="41" t="s">
        <v>25</v>
      </c>
      <c r="AD250" s="41" t="s">
        <v>413</v>
      </c>
      <c r="AE250" s="41">
        <v>0.0</v>
      </c>
      <c r="AF250" s="41">
        <v>0.0</v>
      </c>
      <c r="AG250" s="41">
        <v>0.0</v>
      </c>
      <c r="AH250" s="41">
        <v>0.0</v>
      </c>
      <c r="AI250" s="41">
        <v>0.0</v>
      </c>
    </row>
    <row r="251" ht="12.75" customHeight="1">
      <c r="A251" s="41">
        <v>2964378.0</v>
      </c>
      <c r="B251" s="41" t="s">
        <v>720</v>
      </c>
      <c r="C251" s="41" t="s">
        <v>690</v>
      </c>
      <c r="D251" s="41" t="s">
        <v>720</v>
      </c>
      <c r="E251" s="41">
        <v>2879339.0</v>
      </c>
      <c r="F251" s="16" t="s">
        <v>73</v>
      </c>
      <c r="G251" s="16" t="s">
        <v>2564</v>
      </c>
      <c r="H251" s="16" t="s">
        <v>2565</v>
      </c>
      <c r="I251" s="41" t="s">
        <v>678</v>
      </c>
      <c r="J251" s="41" t="s">
        <v>679</v>
      </c>
      <c r="K251" s="41" t="s">
        <v>2566</v>
      </c>
      <c r="L251" s="41" t="s">
        <v>358</v>
      </c>
      <c r="M251" s="41">
        <v>101.0</v>
      </c>
      <c r="N251" s="41" t="s">
        <v>56</v>
      </c>
      <c r="O251" s="41" t="s">
        <v>341</v>
      </c>
      <c r="P251" s="41" t="s">
        <v>358</v>
      </c>
      <c r="Q251" s="41">
        <v>0.0</v>
      </c>
      <c r="R251" s="41" t="s">
        <v>2567</v>
      </c>
      <c r="S251" s="41">
        <v>99.0</v>
      </c>
      <c r="T251" s="41" t="s">
        <v>2053</v>
      </c>
      <c r="U251" s="41" t="s">
        <v>2568</v>
      </c>
      <c r="V251" s="41">
        <v>3.6412082E7</v>
      </c>
      <c r="W251" s="41" t="s">
        <v>628</v>
      </c>
      <c r="X251" s="41" t="s">
        <v>686</v>
      </c>
      <c r="Y251" s="41" t="s">
        <v>687</v>
      </c>
      <c r="Z251" s="41" t="s">
        <v>2569</v>
      </c>
      <c r="AA251" s="41" t="s">
        <v>687</v>
      </c>
      <c r="AB251" s="41" t="s">
        <v>2570</v>
      </c>
      <c r="AC251" s="41" t="s">
        <v>25</v>
      </c>
      <c r="AD251" s="41" t="s">
        <v>359</v>
      </c>
      <c r="AE251" s="41">
        <v>0.0</v>
      </c>
      <c r="AF251" s="41">
        <v>0.0</v>
      </c>
      <c r="AG251" s="41">
        <v>0.0</v>
      </c>
      <c r="AH251" s="41">
        <v>0.0</v>
      </c>
      <c r="AI251" s="41">
        <v>0.0</v>
      </c>
    </row>
    <row r="252" ht="12.75" customHeight="1">
      <c r="A252" s="41">
        <v>2964393.0</v>
      </c>
      <c r="B252" s="41" t="s">
        <v>720</v>
      </c>
      <c r="C252" s="41" t="s">
        <v>690</v>
      </c>
      <c r="D252" s="41" t="s">
        <v>720</v>
      </c>
      <c r="E252" s="41">
        <v>2915899.0</v>
      </c>
      <c r="F252" s="16" t="s">
        <v>274</v>
      </c>
      <c r="G252" s="16" t="s">
        <v>2571</v>
      </c>
      <c r="H252" s="16" t="s">
        <v>2572</v>
      </c>
      <c r="I252" s="41" t="s">
        <v>723</v>
      </c>
      <c r="J252" s="41" t="s">
        <v>679</v>
      </c>
      <c r="K252" s="41" t="s">
        <v>2573</v>
      </c>
      <c r="L252" s="41" t="s">
        <v>500</v>
      </c>
      <c r="M252" s="41">
        <v>204.0</v>
      </c>
      <c r="N252" s="41" t="s">
        <v>24</v>
      </c>
      <c r="O252" s="41" t="s">
        <v>351</v>
      </c>
      <c r="P252" s="41" t="s">
        <v>500</v>
      </c>
      <c r="Q252" s="41">
        <v>0.0</v>
      </c>
      <c r="R252" s="41" t="s">
        <v>2574</v>
      </c>
      <c r="S252" s="41">
        <v>250.0</v>
      </c>
      <c r="T252" s="41"/>
      <c r="U252" s="41" t="s">
        <v>1068</v>
      </c>
      <c r="V252" s="41">
        <v>3.54E7</v>
      </c>
      <c r="W252" s="41" t="s">
        <v>636</v>
      </c>
      <c r="X252" s="41" t="s">
        <v>686</v>
      </c>
      <c r="Y252" s="41" t="s">
        <v>687</v>
      </c>
      <c r="Z252" s="41" t="s">
        <v>2575</v>
      </c>
      <c r="AA252" s="41" t="s">
        <v>687</v>
      </c>
      <c r="AB252" s="41" t="s">
        <v>2576</v>
      </c>
      <c r="AC252" s="41" t="s">
        <v>25</v>
      </c>
      <c r="AD252" s="41" t="s">
        <v>557</v>
      </c>
      <c r="AE252" s="41">
        <v>0.0</v>
      </c>
      <c r="AF252" s="41">
        <v>0.0</v>
      </c>
      <c r="AG252" s="41">
        <v>0.0</v>
      </c>
      <c r="AH252" s="41">
        <v>0.0</v>
      </c>
      <c r="AI252" s="41">
        <v>0.0</v>
      </c>
    </row>
    <row r="253" ht="12.75" customHeight="1">
      <c r="A253" s="41">
        <v>2964463.0</v>
      </c>
      <c r="B253" s="41" t="s">
        <v>720</v>
      </c>
      <c r="C253" s="41" t="s">
        <v>690</v>
      </c>
      <c r="D253" s="41" t="s">
        <v>720</v>
      </c>
      <c r="E253" s="41">
        <v>2839303.0</v>
      </c>
      <c r="F253" s="16" t="s">
        <v>278</v>
      </c>
      <c r="G253" s="16" t="s">
        <v>2577</v>
      </c>
      <c r="H253" s="16" t="s">
        <v>2578</v>
      </c>
      <c r="I253" s="41" t="s">
        <v>723</v>
      </c>
      <c r="J253" s="41" t="s">
        <v>863</v>
      </c>
      <c r="K253" s="41" t="s">
        <v>2579</v>
      </c>
      <c r="L253" s="41" t="s">
        <v>500</v>
      </c>
      <c r="M253" s="41">
        <v>204.0</v>
      </c>
      <c r="N253" s="41" t="s">
        <v>24</v>
      </c>
      <c r="O253" s="41" t="s">
        <v>356</v>
      </c>
      <c r="P253" s="41" t="s">
        <v>500</v>
      </c>
      <c r="Q253" s="41">
        <v>0.0</v>
      </c>
      <c r="R253" s="41" t="s">
        <v>2580</v>
      </c>
      <c r="S253" s="41">
        <v>82.0</v>
      </c>
      <c r="T253" s="41"/>
      <c r="U253" s="41" t="s">
        <v>726</v>
      </c>
      <c r="V253" s="41">
        <v>3.54E7</v>
      </c>
      <c r="W253" s="41" t="s">
        <v>636</v>
      </c>
      <c r="X253" s="41" t="s">
        <v>686</v>
      </c>
      <c r="Y253" s="41" t="s">
        <v>687</v>
      </c>
      <c r="Z253" s="41" t="s">
        <v>2581</v>
      </c>
      <c r="AA253" s="41" t="s">
        <v>687</v>
      </c>
      <c r="AB253" s="41" t="s">
        <v>2582</v>
      </c>
      <c r="AC253" s="41" t="s">
        <v>25</v>
      </c>
      <c r="AD253" s="41" t="s">
        <v>551</v>
      </c>
      <c r="AE253" s="41">
        <v>0.0</v>
      </c>
      <c r="AF253" s="41">
        <v>0.0</v>
      </c>
      <c r="AG253" s="41">
        <v>0.0</v>
      </c>
      <c r="AH253" s="41">
        <v>0.0</v>
      </c>
      <c r="AI253" s="41">
        <v>0.0</v>
      </c>
    </row>
    <row r="254" ht="12.75" customHeight="1">
      <c r="A254" s="41">
        <v>2964484.0</v>
      </c>
      <c r="B254" s="41" t="s">
        <v>720</v>
      </c>
      <c r="C254" s="41" t="s">
        <v>690</v>
      </c>
      <c r="D254" s="41" t="s">
        <v>779</v>
      </c>
      <c r="E254" s="41">
        <v>2814452.0</v>
      </c>
      <c r="F254" s="16" t="s">
        <v>135</v>
      </c>
      <c r="G254" s="16" t="s">
        <v>2583</v>
      </c>
      <c r="H254" s="16" t="s">
        <v>2584</v>
      </c>
      <c r="I254" s="41" t="s">
        <v>678</v>
      </c>
      <c r="J254" s="41" t="s">
        <v>679</v>
      </c>
      <c r="K254" s="41" t="s">
        <v>2585</v>
      </c>
      <c r="L254" s="41" t="s">
        <v>2586</v>
      </c>
      <c r="M254" s="41">
        <v>102.0</v>
      </c>
      <c r="N254" s="41" t="s">
        <v>110</v>
      </c>
      <c r="O254" s="41" t="s">
        <v>341</v>
      </c>
      <c r="P254" s="41" t="s">
        <v>358</v>
      </c>
      <c r="Q254" s="41">
        <v>0.0</v>
      </c>
      <c r="R254" s="41" t="s">
        <v>2587</v>
      </c>
      <c r="S254" s="41">
        <v>578.0</v>
      </c>
      <c r="T254" s="41" t="s">
        <v>683</v>
      </c>
      <c r="U254" s="41" t="s">
        <v>938</v>
      </c>
      <c r="V254" s="41">
        <v>3.641204E7</v>
      </c>
      <c r="W254" s="41" t="s">
        <v>628</v>
      </c>
      <c r="X254" s="41" t="s">
        <v>686</v>
      </c>
      <c r="Y254" s="41" t="s">
        <v>687</v>
      </c>
      <c r="Z254" s="41" t="s">
        <v>2588</v>
      </c>
      <c r="AA254" s="41" t="s">
        <v>2589</v>
      </c>
      <c r="AB254" s="41" t="s">
        <v>2590</v>
      </c>
      <c r="AC254" s="41" t="s">
        <v>25</v>
      </c>
      <c r="AD254" s="41" t="s">
        <v>388</v>
      </c>
      <c r="AE254" s="41">
        <v>0.0</v>
      </c>
      <c r="AF254" s="41">
        <v>0.0</v>
      </c>
      <c r="AG254" s="41">
        <v>0.0</v>
      </c>
      <c r="AH254" s="41">
        <v>0.0</v>
      </c>
      <c r="AI254" s="41">
        <v>0.0</v>
      </c>
    </row>
    <row r="255" ht="12.75" customHeight="1">
      <c r="A255" s="41">
        <v>2964486.0</v>
      </c>
      <c r="B255" s="41" t="s">
        <v>720</v>
      </c>
      <c r="C255" s="41" t="s">
        <v>690</v>
      </c>
      <c r="D255" s="41" t="s">
        <v>720</v>
      </c>
      <c r="E255" s="41">
        <v>2933954.0</v>
      </c>
      <c r="F255" s="16" t="s">
        <v>321</v>
      </c>
      <c r="G255" s="16" t="s">
        <v>2591</v>
      </c>
      <c r="H255" s="16" t="s">
        <v>2592</v>
      </c>
      <c r="I255" s="41" t="s">
        <v>678</v>
      </c>
      <c r="J255" s="41" t="s">
        <v>679</v>
      </c>
      <c r="K255" s="41" t="s">
        <v>2593</v>
      </c>
      <c r="L255" s="41" t="s">
        <v>1595</v>
      </c>
      <c r="M255" s="41">
        <v>103.0</v>
      </c>
      <c r="N255" s="41" t="s">
        <v>32</v>
      </c>
      <c r="O255" s="41" t="s">
        <v>341</v>
      </c>
      <c r="P255" s="41" t="s">
        <v>448</v>
      </c>
      <c r="Q255" s="41">
        <v>0.0</v>
      </c>
      <c r="R255" s="41" t="s">
        <v>2594</v>
      </c>
      <c r="S255" s="41">
        <v>58.0</v>
      </c>
      <c r="T255" s="41"/>
      <c r="U255" s="41" t="s">
        <v>2595</v>
      </c>
      <c r="V255" s="41">
        <v>3.245E7</v>
      </c>
      <c r="W255" s="41" t="s">
        <v>1412</v>
      </c>
      <c r="X255" s="41" t="s">
        <v>686</v>
      </c>
      <c r="Y255" s="41" t="s">
        <v>687</v>
      </c>
      <c r="Z255" s="41" t="s">
        <v>2596</v>
      </c>
      <c r="AA255" s="41" t="s">
        <v>687</v>
      </c>
      <c r="AB255" s="41" t="s">
        <v>2597</v>
      </c>
      <c r="AC255" s="41" t="s">
        <v>25</v>
      </c>
      <c r="AD255" s="41" t="s">
        <v>362</v>
      </c>
      <c r="AE255" s="41">
        <v>0.0</v>
      </c>
      <c r="AF255" s="41">
        <v>0.0</v>
      </c>
      <c r="AG255" s="41">
        <v>0.0</v>
      </c>
      <c r="AH255" s="41">
        <v>0.0</v>
      </c>
      <c r="AI255" s="41">
        <v>0.0</v>
      </c>
    </row>
    <row r="256" ht="12.75" customHeight="1">
      <c r="A256" s="41">
        <v>2964558.0</v>
      </c>
      <c r="B256" s="41" t="s">
        <v>720</v>
      </c>
      <c r="C256" s="41" t="s">
        <v>690</v>
      </c>
      <c r="D256" s="41" t="s">
        <v>720</v>
      </c>
      <c r="E256" s="41">
        <v>2901742.0</v>
      </c>
      <c r="F256" s="16" t="s">
        <v>71</v>
      </c>
      <c r="G256" s="16" t="s">
        <v>2598</v>
      </c>
      <c r="H256" s="16" t="s">
        <v>2599</v>
      </c>
      <c r="I256" s="41" t="s">
        <v>723</v>
      </c>
      <c r="J256" s="41" t="s">
        <v>679</v>
      </c>
      <c r="K256" s="41" t="s">
        <v>2600</v>
      </c>
      <c r="L256" s="41" t="s">
        <v>358</v>
      </c>
      <c r="M256" s="41">
        <v>101.0</v>
      </c>
      <c r="N256" s="41" t="s">
        <v>56</v>
      </c>
      <c r="O256" s="41" t="s">
        <v>356</v>
      </c>
      <c r="P256" s="41" t="s">
        <v>358</v>
      </c>
      <c r="Q256" s="41">
        <v>0.0</v>
      </c>
      <c r="R256" s="41" t="s">
        <v>2601</v>
      </c>
      <c r="S256" s="41">
        <v>179.0</v>
      </c>
      <c r="T256" s="41"/>
      <c r="U256" s="41" t="s">
        <v>2602</v>
      </c>
      <c r="V256" s="41">
        <v>3.64172E7</v>
      </c>
      <c r="W256" s="41" t="s">
        <v>628</v>
      </c>
      <c r="X256" s="41" t="s">
        <v>686</v>
      </c>
      <c r="Y256" s="41" t="s">
        <v>687</v>
      </c>
      <c r="Z256" s="41" t="s">
        <v>2603</v>
      </c>
      <c r="AA256" s="41" t="s">
        <v>2604</v>
      </c>
      <c r="AB256" s="41" t="s">
        <v>2605</v>
      </c>
      <c r="AC256" s="41" t="s">
        <v>25</v>
      </c>
      <c r="AD256" s="41" t="s">
        <v>377</v>
      </c>
      <c r="AE256" s="41">
        <v>0.0</v>
      </c>
      <c r="AF256" s="41">
        <v>0.0</v>
      </c>
      <c r="AG256" s="41">
        <v>0.0</v>
      </c>
      <c r="AH256" s="41">
        <v>0.0</v>
      </c>
      <c r="AI256" s="41">
        <v>0.0</v>
      </c>
    </row>
    <row r="257" ht="12.75" customHeight="1">
      <c r="A257" s="41">
        <v>2964589.0</v>
      </c>
      <c r="B257" s="41" t="s">
        <v>720</v>
      </c>
      <c r="C257" s="41" t="s">
        <v>690</v>
      </c>
      <c r="D257" s="41" t="s">
        <v>720</v>
      </c>
      <c r="E257" s="41">
        <v>2935542.0</v>
      </c>
      <c r="F257" s="16" t="s">
        <v>108</v>
      </c>
      <c r="G257" s="16" t="s">
        <v>2606</v>
      </c>
      <c r="H257" s="16" t="s">
        <v>2607</v>
      </c>
      <c r="I257" s="41" t="s">
        <v>678</v>
      </c>
      <c r="J257" s="41" t="s">
        <v>679</v>
      </c>
      <c r="K257" s="41" t="s">
        <v>2608</v>
      </c>
      <c r="L257" s="41" t="s">
        <v>695</v>
      </c>
      <c r="M257" s="41">
        <v>104.0</v>
      </c>
      <c r="N257" s="41" t="s">
        <v>88</v>
      </c>
      <c r="O257" s="41" t="s">
        <v>370</v>
      </c>
      <c r="P257" s="41" t="s">
        <v>448</v>
      </c>
      <c r="Q257" s="41">
        <v>0.0</v>
      </c>
      <c r="R257" s="41" t="s">
        <v>2609</v>
      </c>
      <c r="S257" s="41">
        <v>190.0</v>
      </c>
      <c r="T257" s="41" t="s">
        <v>683</v>
      </c>
      <c r="U257" s="41" t="s">
        <v>2610</v>
      </c>
      <c r="V257" s="41">
        <v>3.067224E7</v>
      </c>
      <c r="W257" s="41" t="s">
        <v>699</v>
      </c>
      <c r="X257" s="41" t="s">
        <v>686</v>
      </c>
      <c r="Y257" s="41" t="s">
        <v>2611</v>
      </c>
      <c r="Z257" s="41" t="s">
        <v>2612</v>
      </c>
      <c r="AA257" s="41" t="s">
        <v>687</v>
      </c>
      <c r="AB257" s="41" t="s">
        <v>2613</v>
      </c>
      <c r="AC257" s="41" t="s">
        <v>25</v>
      </c>
      <c r="AD257" s="41" t="s">
        <v>479</v>
      </c>
      <c r="AE257" s="41">
        <v>0.0</v>
      </c>
      <c r="AF257" s="41">
        <v>0.0</v>
      </c>
      <c r="AG257" s="41">
        <v>0.0</v>
      </c>
      <c r="AH257" s="41">
        <v>0.0</v>
      </c>
      <c r="AI257" s="41">
        <v>0.0</v>
      </c>
    </row>
    <row r="258" ht="12.75" customHeight="1">
      <c r="A258" s="41">
        <v>2964611.0</v>
      </c>
      <c r="B258" s="41" t="s">
        <v>720</v>
      </c>
      <c r="C258" s="41" t="s">
        <v>690</v>
      </c>
      <c r="D258" s="41" t="s">
        <v>779</v>
      </c>
      <c r="E258" s="41">
        <v>2936322.0</v>
      </c>
      <c r="F258" s="16" t="s">
        <v>316</v>
      </c>
      <c r="G258" s="16" t="s">
        <v>2614</v>
      </c>
      <c r="H258" s="16" t="s">
        <v>2615</v>
      </c>
      <c r="I258" s="41" t="s">
        <v>723</v>
      </c>
      <c r="J258" s="41" t="s">
        <v>679</v>
      </c>
      <c r="K258" s="41" t="s">
        <v>2616</v>
      </c>
      <c r="L258" s="41" t="s">
        <v>500</v>
      </c>
      <c r="M258" s="41">
        <v>204.0</v>
      </c>
      <c r="N258" s="41" t="s">
        <v>24</v>
      </c>
      <c r="O258" s="41" t="s">
        <v>370</v>
      </c>
      <c r="P258" s="41" t="s">
        <v>500</v>
      </c>
      <c r="Q258" s="41">
        <v>0.0</v>
      </c>
      <c r="R258" s="41" t="s">
        <v>1627</v>
      </c>
      <c r="S258" s="41">
        <v>302.0</v>
      </c>
      <c r="T258" s="41" t="s">
        <v>2617</v>
      </c>
      <c r="U258" s="41" t="s">
        <v>1628</v>
      </c>
      <c r="V258" s="41">
        <v>3.54E7</v>
      </c>
      <c r="W258" s="41" t="s">
        <v>636</v>
      </c>
      <c r="X258" s="41" t="s">
        <v>686</v>
      </c>
      <c r="Y258" s="41" t="s">
        <v>687</v>
      </c>
      <c r="Z258" s="41" t="s">
        <v>2618</v>
      </c>
      <c r="AA258" s="41" t="s">
        <v>687</v>
      </c>
      <c r="AB258" s="41" t="s">
        <v>2619</v>
      </c>
      <c r="AC258" s="41" t="s">
        <v>25</v>
      </c>
      <c r="AD258" s="41" t="s">
        <v>565</v>
      </c>
      <c r="AE258" s="41">
        <v>0.0</v>
      </c>
      <c r="AF258" s="41">
        <v>0.0</v>
      </c>
      <c r="AG258" s="41">
        <v>0.0</v>
      </c>
      <c r="AH258" s="41">
        <v>0.0</v>
      </c>
      <c r="AI258" s="41">
        <v>0.0</v>
      </c>
    </row>
    <row r="259" ht="12.75" customHeight="1">
      <c r="A259" s="41">
        <v>2964657.0</v>
      </c>
      <c r="B259" s="41" t="s">
        <v>720</v>
      </c>
      <c r="C259" s="41" t="s">
        <v>690</v>
      </c>
      <c r="D259" s="41" t="s">
        <v>720</v>
      </c>
      <c r="E259" s="41">
        <v>2572470.0</v>
      </c>
      <c r="F259" s="16" t="s">
        <v>178</v>
      </c>
      <c r="G259" s="16" t="s">
        <v>2620</v>
      </c>
      <c r="H259" s="16" t="s">
        <v>2621</v>
      </c>
      <c r="I259" s="41" t="s">
        <v>723</v>
      </c>
      <c r="J259" s="41" t="s">
        <v>679</v>
      </c>
      <c r="K259" s="41" t="s">
        <v>2622</v>
      </c>
      <c r="L259" s="41" t="s">
        <v>2623</v>
      </c>
      <c r="M259" s="41">
        <v>202.0</v>
      </c>
      <c r="N259" s="41" t="s">
        <v>171</v>
      </c>
      <c r="O259" s="41" t="s">
        <v>356</v>
      </c>
      <c r="P259" s="41" t="s">
        <v>358</v>
      </c>
      <c r="Q259" s="41">
        <v>0.0</v>
      </c>
      <c r="R259" s="41" t="s">
        <v>2624</v>
      </c>
      <c r="S259" s="41">
        <v>523.0</v>
      </c>
      <c r="T259" s="41" t="s">
        <v>683</v>
      </c>
      <c r="U259" s="41" t="s">
        <v>1904</v>
      </c>
      <c r="V259" s="41">
        <v>3.6414054E7</v>
      </c>
      <c r="W259" s="41" t="s">
        <v>628</v>
      </c>
      <c r="X259" s="41" t="s">
        <v>686</v>
      </c>
      <c r="Y259" s="41" t="s">
        <v>687</v>
      </c>
      <c r="Z259" s="41" t="s">
        <v>2625</v>
      </c>
      <c r="AA259" s="41" t="s">
        <v>687</v>
      </c>
      <c r="AB259" s="41" t="s">
        <v>2626</v>
      </c>
      <c r="AC259" s="41" t="s">
        <v>25</v>
      </c>
      <c r="AD259" s="41" t="s">
        <v>445</v>
      </c>
      <c r="AE259" s="41">
        <v>0.0</v>
      </c>
      <c r="AF259" s="41">
        <v>0.0</v>
      </c>
      <c r="AG259" s="41">
        <v>0.0</v>
      </c>
      <c r="AH259" s="41">
        <v>0.0</v>
      </c>
      <c r="AI259" s="41">
        <v>0.0</v>
      </c>
    </row>
    <row r="260" ht="12.75" customHeight="1">
      <c r="A260" s="41">
        <v>2964665.0</v>
      </c>
      <c r="B260" s="41" t="s">
        <v>720</v>
      </c>
      <c r="C260" s="41" t="s">
        <v>690</v>
      </c>
      <c r="D260" s="41" t="s">
        <v>779</v>
      </c>
      <c r="E260" s="41">
        <v>2909888.0</v>
      </c>
      <c r="F260" s="16" t="s">
        <v>107</v>
      </c>
      <c r="G260" s="16" t="s">
        <v>2627</v>
      </c>
      <c r="H260" s="16" t="s">
        <v>2628</v>
      </c>
      <c r="I260" s="41" t="s">
        <v>678</v>
      </c>
      <c r="J260" s="41" t="s">
        <v>679</v>
      </c>
      <c r="K260" s="41" t="s">
        <v>2629</v>
      </c>
      <c r="L260" s="41" t="s">
        <v>2099</v>
      </c>
      <c r="M260" s="41">
        <v>104.0</v>
      </c>
      <c r="N260" s="41" t="s">
        <v>88</v>
      </c>
      <c r="O260" s="41" t="s">
        <v>354</v>
      </c>
      <c r="P260" s="41" t="s">
        <v>448</v>
      </c>
      <c r="Q260" s="41">
        <v>0.0</v>
      </c>
      <c r="R260" s="41" t="s">
        <v>2630</v>
      </c>
      <c r="S260" s="41">
        <v>576.0</v>
      </c>
      <c r="T260" s="41" t="s">
        <v>683</v>
      </c>
      <c r="U260" s="41" t="s">
        <v>2631</v>
      </c>
      <c r="V260" s="41">
        <v>3.247E7</v>
      </c>
      <c r="W260" s="41" t="s">
        <v>2102</v>
      </c>
      <c r="X260" s="41" t="s">
        <v>686</v>
      </c>
      <c r="Y260" s="41" t="s">
        <v>687</v>
      </c>
      <c r="Z260" s="41" t="s">
        <v>2632</v>
      </c>
      <c r="AA260" s="41" t="s">
        <v>687</v>
      </c>
      <c r="AB260" s="41" t="s">
        <v>2633</v>
      </c>
      <c r="AC260" s="41" t="s">
        <v>25</v>
      </c>
      <c r="AD260" s="41" t="s">
        <v>485</v>
      </c>
      <c r="AE260" s="41">
        <v>0.0</v>
      </c>
      <c r="AF260" s="41">
        <v>0.0</v>
      </c>
      <c r="AG260" s="41">
        <v>0.0</v>
      </c>
      <c r="AH260" s="41">
        <v>0.0</v>
      </c>
      <c r="AI260" s="41">
        <v>0.0</v>
      </c>
    </row>
    <row r="261" ht="12.75" customHeight="1">
      <c r="A261" s="41">
        <v>2964700.0</v>
      </c>
      <c r="B261" s="41" t="s">
        <v>720</v>
      </c>
      <c r="C261" s="41" t="s">
        <v>690</v>
      </c>
      <c r="D261" s="41" t="s">
        <v>720</v>
      </c>
      <c r="E261" s="41">
        <v>2916409.0</v>
      </c>
      <c r="F261" s="16" t="s">
        <v>240</v>
      </c>
      <c r="G261" s="16" t="s">
        <v>2634</v>
      </c>
      <c r="H261" s="16" t="s">
        <v>2635</v>
      </c>
      <c r="I261" s="41" t="s">
        <v>723</v>
      </c>
      <c r="J261" s="41" t="s">
        <v>679</v>
      </c>
      <c r="K261" s="41" t="s">
        <v>2636</v>
      </c>
      <c r="L261" s="41" t="s">
        <v>500</v>
      </c>
      <c r="M261" s="41">
        <v>204.0</v>
      </c>
      <c r="N261" s="41" t="s">
        <v>24</v>
      </c>
      <c r="O261" s="41" t="s">
        <v>351</v>
      </c>
      <c r="P261" s="41" t="s">
        <v>500</v>
      </c>
      <c r="Q261" s="41">
        <v>0.0</v>
      </c>
      <c r="R261" s="41" t="s">
        <v>2637</v>
      </c>
      <c r="S261" s="41">
        <v>105.0</v>
      </c>
      <c r="T261" s="41"/>
      <c r="U261" s="41" t="s">
        <v>2638</v>
      </c>
      <c r="V261" s="41">
        <v>3.5422054E7</v>
      </c>
      <c r="W261" s="41" t="s">
        <v>685</v>
      </c>
      <c r="X261" s="41" t="s">
        <v>686</v>
      </c>
      <c r="Y261" s="41" t="s">
        <v>687</v>
      </c>
      <c r="Z261" s="41" t="s">
        <v>2639</v>
      </c>
      <c r="AA261" s="41" t="s">
        <v>687</v>
      </c>
      <c r="AB261" s="41" t="s">
        <v>2640</v>
      </c>
      <c r="AC261" s="41" t="s">
        <v>25</v>
      </c>
      <c r="AD261" s="41" t="s">
        <v>586</v>
      </c>
      <c r="AE261" s="41">
        <v>0.0</v>
      </c>
      <c r="AF261" s="41">
        <v>0.0</v>
      </c>
      <c r="AG261" s="41">
        <v>0.0</v>
      </c>
      <c r="AH261" s="41">
        <v>0.0</v>
      </c>
      <c r="AI261" s="41">
        <v>0.0</v>
      </c>
    </row>
    <row r="262" ht="12.75" customHeight="1">
      <c r="A262" s="41">
        <v>2964754.0</v>
      </c>
      <c r="B262" s="41" t="s">
        <v>720</v>
      </c>
      <c r="C262" s="41" t="s">
        <v>690</v>
      </c>
      <c r="D262" s="41" t="s">
        <v>720</v>
      </c>
      <c r="E262" s="41">
        <v>2876479.0</v>
      </c>
      <c r="F262" s="16" t="s">
        <v>97</v>
      </c>
      <c r="G262" s="16" t="s">
        <v>2641</v>
      </c>
      <c r="H262" s="16" t="s">
        <v>2642</v>
      </c>
      <c r="I262" s="41" t="s">
        <v>678</v>
      </c>
      <c r="J262" s="41" t="s">
        <v>679</v>
      </c>
      <c r="K262" s="41" t="s">
        <v>2643</v>
      </c>
      <c r="L262" s="41" t="s">
        <v>695</v>
      </c>
      <c r="M262" s="41">
        <v>104.0</v>
      </c>
      <c r="N262" s="41" t="s">
        <v>88</v>
      </c>
      <c r="O262" s="41" t="s">
        <v>341</v>
      </c>
      <c r="P262" s="41" t="s">
        <v>448</v>
      </c>
      <c r="Q262" s="41">
        <v>0.0</v>
      </c>
      <c r="R262" s="41" t="s">
        <v>2644</v>
      </c>
      <c r="S262" s="41">
        <v>929.0</v>
      </c>
      <c r="T262" s="41"/>
      <c r="U262" s="41" t="s">
        <v>874</v>
      </c>
      <c r="V262" s="41">
        <v>3.224019E7</v>
      </c>
      <c r="W262" s="41" t="s">
        <v>1250</v>
      </c>
      <c r="X262" s="41" t="s">
        <v>686</v>
      </c>
      <c r="Y262" s="41" t="s">
        <v>687</v>
      </c>
      <c r="Z262" s="41" t="s">
        <v>2645</v>
      </c>
      <c r="AA262" s="41" t="s">
        <v>687</v>
      </c>
      <c r="AB262" s="41" t="s">
        <v>2646</v>
      </c>
      <c r="AC262" s="41" t="s">
        <v>25</v>
      </c>
      <c r="AD262" s="41" t="s">
        <v>475</v>
      </c>
      <c r="AE262" s="41">
        <v>0.0</v>
      </c>
      <c r="AF262" s="41">
        <v>0.0</v>
      </c>
      <c r="AG262" s="41">
        <v>0.0</v>
      </c>
      <c r="AH262" s="41">
        <v>0.0</v>
      </c>
      <c r="AI262" s="41">
        <v>0.0</v>
      </c>
    </row>
    <row r="263" ht="12.75" customHeight="1">
      <c r="A263" s="41">
        <v>2964771.0</v>
      </c>
      <c r="B263" s="41" t="s">
        <v>720</v>
      </c>
      <c r="C263" s="41" t="s">
        <v>690</v>
      </c>
      <c r="D263" s="41" t="s">
        <v>779</v>
      </c>
      <c r="E263" s="41">
        <v>2936417.0</v>
      </c>
      <c r="F263" s="16" t="s">
        <v>164</v>
      </c>
      <c r="G263" s="16" t="s">
        <v>2647</v>
      </c>
      <c r="H263" s="16" t="s">
        <v>2648</v>
      </c>
      <c r="I263" s="41" t="s">
        <v>678</v>
      </c>
      <c r="J263" s="41" t="s">
        <v>863</v>
      </c>
      <c r="K263" s="41" t="s">
        <v>2649</v>
      </c>
      <c r="L263" s="41" t="s">
        <v>856</v>
      </c>
      <c r="M263" s="41">
        <v>203.0</v>
      </c>
      <c r="N263" s="41" t="s">
        <v>156</v>
      </c>
      <c r="O263" s="41" t="s">
        <v>356</v>
      </c>
      <c r="P263" s="41" t="s">
        <v>500</v>
      </c>
      <c r="Q263" s="41">
        <v>0.0</v>
      </c>
      <c r="R263" s="41" t="s">
        <v>2650</v>
      </c>
      <c r="S263" s="41">
        <v>141.0</v>
      </c>
      <c r="T263" s="41" t="s">
        <v>683</v>
      </c>
      <c r="U263" s="41" t="s">
        <v>1716</v>
      </c>
      <c r="V263" s="41">
        <v>3.5426271E7</v>
      </c>
      <c r="W263" s="41" t="s">
        <v>685</v>
      </c>
      <c r="X263" s="41" t="s">
        <v>686</v>
      </c>
      <c r="Y263" s="41" t="s">
        <v>687</v>
      </c>
      <c r="Z263" s="41" t="s">
        <v>2651</v>
      </c>
      <c r="AA263" s="41" t="s">
        <v>687</v>
      </c>
      <c r="AB263" s="41" t="s">
        <v>2652</v>
      </c>
      <c r="AC263" s="41" t="s">
        <v>25</v>
      </c>
      <c r="AD263" s="41" t="s">
        <v>514</v>
      </c>
      <c r="AE263" s="41">
        <v>0.0</v>
      </c>
      <c r="AF263" s="41">
        <v>0.0</v>
      </c>
      <c r="AG263" s="41">
        <v>0.0</v>
      </c>
      <c r="AH263" s="41">
        <v>0.0</v>
      </c>
      <c r="AI263" s="41">
        <v>0.0</v>
      </c>
    </row>
    <row r="264" ht="12.75" customHeight="1">
      <c r="A264" s="41">
        <v>2964780.0</v>
      </c>
      <c r="B264" s="41" t="s">
        <v>720</v>
      </c>
      <c r="C264" s="41" t="s">
        <v>690</v>
      </c>
      <c r="D264" s="41" t="s">
        <v>779</v>
      </c>
      <c r="E264" s="41">
        <v>2879749.0</v>
      </c>
      <c r="F264" s="16" t="s">
        <v>200</v>
      </c>
      <c r="G264" s="16" t="s">
        <v>2653</v>
      </c>
      <c r="H264" s="16" t="s">
        <v>2654</v>
      </c>
      <c r="I264" s="41" t="s">
        <v>678</v>
      </c>
      <c r="J264" s="41" t="s">
        <v>679</v>
      </c>
      <c r="K264" s="41" t="s">
        <v>2655</v>
      </c>
      <c r="L264" s="41" t="s">
        <v>820</v>
      </c>
      <c r="M264" s="41">
        <v>202.0</v>
      </c>
      <c r="N264" s="41" t="s">
        <v>171</v>
      </c>
      <c r="O264" s="41" t="s">
        <v>351</v>
      </c>
      <c r="P264" s="41" t="s">
        <v>358</v>
      </c>
      <c r="Q264" s="41">
        <v>0.0</v>
      </c>
      <c r="R264" s="41" t="s">
        <v>2656</v>
      </c>
      <c r="S264" s="41">
        <v>36.0</v>
      </c>
      <c r="T264" s="41"/>
      <c r="U264" s="41" t="s">
        <v>726</v>
      </c>
      <c r="V264" s="41">
        <v>3.6407347E7</v>
      </c>
      <c r="W264" s="41" t="s">
        <v>823</v>
      </c>
      <c r="X264" s="41" t="s">
        <v>686</v>
      </c>
      <c r="Y264" s="41" t="s">
        <v>687</v>
      </c>
      <c r="Z264" s="41" t="s">
        <v>2657</v>
      </c>
      <c r="AA264" s="41" t="s">
        <v>687</v>
      </c>
      <c r="AB264" s="41" t="s">
        <v>2658</v>
      </c>
      <c r="AC264" s="41" t="s">
        <v>25</v>
      </c>
      <c r="AD264" s="41" t="s">
        <v>430</v>
      </c>
      <c r="AE264" s="41">
        <v>0.0</v>
      </c>
      <c r="AF264" s="41">
        <v>0.0</v>
      </c>
      <c r="AG264" s="41">
        <v>0.0</v>
      </c>
      <c r="AH264" s="41">
        <v>0.0</v>
      </c>
      <c r="AI264" s="41">
        <v>0.0</v>
      </c>
    </row>
    <row r="265" ht="12.75" customHeight="1">
      <c r="A265" s="41">
        <v>2964785.0</v>
      </c>
      <c r="B265" s="41" t="s">
        <v>720</v>
      </c>
      <c r="C265" s="41" t="s">
        <v>690</v>
      </c>
      <c r="D265" s="41" t="s">
        <v>779</v>
      </c>
      <c r="E265" s="41">
        <v>2909912.0</v>
      </c>
      <c r="F265" s="16" t="s">
        <v>68</v>
      </c>
      <c r="G265" s="16" t="s">
        <v>2659</v>
      </c>
      <c r="H265" s="16" t="s">
        <v>2660</v>
      </c>
      <c r="I265" s="41" t="s">
        <v>723</v>
      </c>
      <c r="J265" s="41" t="s">
        <v>679</v>
      </c>
      <c r="K265" s="41" t="s">
        <v>2661</v>
      </c>
      <c r="L265" s="41" t="s">
        <v>2662</v>
      </c>
      <c r="M265" s="41">
        <v>101.0</v>
      </c>
      <c r="N265" s="41" t="s">
        <v>56</v>
      </c>
      <c r="O265" s="41" t="s">
        <v>370</v>
      </c>
      <c r="P265" s="41" t="s">
        <v>358</v>
      </c>
      <c r="Q265" s="41">
        <v>0.0</v>
      </c>
      <c r="R265" s="41" t="s">
        <v>2663</v>
      </c>
      <c r="S265" s="41">
        <v>31.0</v>
      </c>
      <c r="T265" s="41"/>
      <c r="U265" s="41" t="s">
        <v>2664</v>
      </c>
      <c r="V265" s="41">
        <v>3.5498E7</v>
      </c>
      <c r="W265" s="41" t="s">
        <v>1881</v>
      </c>
      <c r="X265" s="41" t="s">
        <v>686</v>
      </c>
      <c r="Y265" s="41" t="s">
        <v>687</v>
      </c>
      <c r="Z265" s="41" t="s">
        <v>2665</v>
      </c>
      <c r="AA265" s="41" t="s">
        <v>687</v>
      </c>
      <c r="AB265" s="41" t="s">
        <v>2666</v>
      </c>
      <c r="AC265" s="41" t="s">
        <v>25</v>
      </c>
      <c r="AD265" s="41" t="s">
        <v>371</v>
      </c>
      <c r="AE265" s="41">
        <v>0.0</v>
      </c>
      <c r="AF265" s="41">
        <v>0.0</v>
      </c>
      <c r="AG265" s="41">
        <v>0.0</v>
      </c>
      <c r="AH265" s="41">
        <v>0.0</v>
      </c>
      <c r="AI265" s="41">
        <v>0.0</v>
      </c>
    </row>
    <row r="266" ht="12.75" customHeight="1">
      <c r="A266" s="41">
        <v>2964835.0</v>
      </c>
      <c r="B266" s="41" t="s">
        <v>720</v>
      </c>
      <c r="C266" s="41" t="s">
        <v>690</v>
      </c>
      <c r="D266" s="41" t="s">
        <v>720</v>
      </c>
      <c r="E266" s="41">
        <v>2548782.0</v>
      </c>
      <c r="F266" s="16" t="s">
        <v>230</v>
      </c>
      <c r="G266" s="16" t="s">
        <v>2667</v>
      </c>
      <c r="H266" s="16" t="s">
        <v>2668</v>
      </c>
      <c r="I266" s="41" t="s">
        <v>723</v>
      </c>
      <c r="J266" s="41" t="s">
        <v>679</v>
      </c>
      <c r="K266" s="41" t="s">
        <v>2669</v>
      </c>
      <c r="L266" s="41" t="s">
        <v>500</v>
      </c>
      <c r="M266" s="41">
        <v>204.0</v>
      </c>
      <c r="N266" s="41" t="s">
        <v>24</v>
      </c>
      <c r="O266" s="41" t="s">
        <v>370</v>
      </c>
      <c r="P266" s="41" t="s">
        <v>500</v>
      </c>
      <c r="Q266" s="41">
        <v>0.0</v>
      </c>
      <c r="R266" s="41" t="s">
        <v>2670</v>
      </c>
      <c r="S266" s="41">
        <v>32.0</v>
      </c>
      <c r="T266" s="41" t="s">
        <v>683</v>
      </c>
      <c r="U266" s="41" t="s">
        <v>2671</v>
      </c>
      <c r="V266" s="41">
        <v>3.5413E7</v>
      </c>
      <c r="W266" s="41" t="s">
        <v>636</v>
      </c>
      <c r="X266" s="41" t="s">
        <v>686</v>
      </c>
      <c r="Y266" s="41" t="s">
        <v>687</v>
      </c>
      <c r="Z266" s="41" t="s">
        <v>2672</v>
      </c>
      <c r="AA266" s="41" t="s">
        <v>687</v>
      </c>
      <c r="AB266" s="41" t="s">
        <v>2673</v>
      </c>
      <c r="AC266" s="41" t="s">
        <v>25</v>
      </c>
      <c r="AD266" s="41" t="s">
        <v>596</v>
      </c>
      <c r="AE266" s="41">
        <v>0.0</v>
      </c>
      <c r="AF266" s="41">
        <v>0.0</v>
      </c>
      <c r="AG266" s="41">
        <v>0.0</v>
      </c>
      <c r="AH266" s="41">
        <v>0.0</v>
      </c>
      <c r="AI266" s="41">
        <v>0.0</v>
      </c>
    </row>
    <row r="267" ht="12.75" customHeight="1">
      <c r="A267" s="41">
        <v>2964863.0</v>
      </c>
      <c r="B267" s="41" t="s">
        <v>720</v>
      </c>
      <c r="C267" s="41" t="s">
        <v>690</v>
      </c>
      <c r="D267" s="41" t="s">
        <v>779</v>
      </c>
      <c r="E267" s="41">
        <v>2936084.0</v>
      </c>
      <c r="F267" s="16" t="s">
        <v>322</v>
      </c>
      <c r="G267" s="16" t="s">
        <v>2674</v>
      </c>
      <c r="H267" s="16" t="s">
        <v>2675</v>
      </c>
      <c r="I267" s="41" t="s">
        <v>678</v>
      </c>
      <c r="J267" s="41" t="s">
        <v>679</v>
      </c>
      <c r="K267" s="41" t="s">
        <v>2676</v>
      </c>
      <c r="L267" s="41"/>
      <c r="M267" s="41">
        <v>104.0</v>
      </c>
      <c r="N267" s="41" t="s">
        <v>88</v>
      </c>
      <c r="O267" s="41" t="s">
        <v>484</v>
      </c>
      <c r="P267" s="41" t="s">
        <v>448</v>
      </c>
      <c r="Q267" s="41">
        <v>0.0</v>
      </c>
      <c r="R267" s="41" t="s">
        <v>2677</v>
      </c>
      <c r="S267" s="41">
        <v>147.0</v>
      </c>
      <c r="T267" s="41" t="s">
        <v>683</v>
      </c>
      <c r="U267" s="41" t="s">
        <v>698</v>
      </c>
      <c r="V267" s="41">
        <v>3.0662075E7</v>
      </c>
      <c r="W267" s="41" t="s">
        <v>699</v>
      </c>
      <c r="X267" s="41" t="s">
        <v>686</v>
      </c>
      <c r="Y267" s="41" t="s">
        <v>2678</v>
      </c>
      <c r="Z267" s="41" t="s">
        <v>2679</v>
      </c>
      <c r="AA267" s="41" t="s">
        <v>687</v>
      </c>
      <c r="AB267" s="41" t="s">
        <v>2680</v>
      </c>
      <c r="AC267" s="41" t="s">
        <v>25</v>
      </c>
      <c r="AD267" s="41" t="s">
        <v>483</v>
      </c>
      <c r="AE267" s="41">
        <v>0.0</v>
      </c>
      <c r="AF267" s="41">
        <v>0.0</v>
      </c>
      <c r="AG267" s="41">
        <v>0.0</v>
      </c>
      <c r="AH267" s="41">
        <v>0.0</v>
      </c>
      <c r="AI267" s="41">
        <v>0.0</v>
      </c>
    </row>
    <row r="268" ht="12.75" customHeight="1">
      <c r="A268" s="41">
        <v>2964867.0</v>
      </c>
      <c r="B268" s="41" t="s">
        <v>720</v>
      </c>
      <c r="C268" s="41" t="s">
        <v>690</v>
      </c>
      <c r="D268" s="41" t="s">
        <v>779</v>
      </c>
      <c r="E268" s="41">
        <v>2918149.0</v>
      </c>
      <c r="F268" s="16" t="s">
        <v>235</v>
      </c>
      <c r="G268" s="16" t="s">
        <v>2681</v>
      </c>
      <c r="H268" s="16" t="s">
        <v>2682</v>
      </c>
      <c r="I268" s="41" t="s">
        <v>723</v>
      </c>
      <c r="J268" s="41" t="s">
        <v>679</v>
      </c>
      <c r="K268" s="41" t="s">
        <v>2683</v>
      </c>
      <c r="L268" s="41" t="s">
        <v>500</v>
      </c>
      <c r="M268" s="41">
        <v>204.0</v>
      </c>
      <c r="N268" s="41" t="s">
        <v>24</v>
      </c>
      <c r="O268" s="41" t="s">
        <v>341</v>
      </c>
      <c r="P268" s="41" t="s">
        <v>500</v>
      </c>
      <c r="Q268" s="41">
        <v>0.0</v>
      </c>
      <c r="R268" s="41" t="s">
        <v>2684</v>
      </c>
      <c r="S268" s="41">
        <v>414.0</v>
      </c>
      <c r="T268" s="41" t="s">
        <v>683</v>
      </c>
      <c r="U268" s="41" t="s">
        <v>1053</v>
      </c>
      <c r="V268" s="41">
        <v>3.54E7</v>
      </c>
      <c r="W268" s="41" t="s">
        <v>636</v>
      </c>
      <c r="X268" s="41" t="s">
        <v>686</v>
      </c>
      <c r="Y268" s="41" t="s">
        <v>687</v>
      </c>
      <c r="Z268" s="41" t="s">
        <v>2685</v>
      </c>
      <c r="AA268" s="41" t="s">
        <v>687</v>
      </c>
      <c r="AB268" s="41" t="s">
        <v>2686</v>
      </c>
      <c r="AC268" s="41" t="s">
        <v>25</v>
      </c>
      <c r="AD268" s="41" t="s">
        <v>574</v>
      </c>
      <c r="AE268" s="41">
        <v>0.0</v>
      </c>
      <c r="AF268" s="41">
        <v>0.0</v>
      </c>
      <c r="AG268" s="41">
        <v>0.0</v>
      </c>
      <c r="AH268" s="41">
        <v>0.0</v>
      </c>
      <c r="AI268" s="41">
        <v>0.0</v>
      </c>
    </row>
    <row r="269" ht="12.75" customHeight="1">
      <c r="A269" s="41">
        <v>2964877.0</v>
      </c>
      <c r="B269" s="41" t="s">
        <v>720</v>
      </c>
      <c r="C269" s="41" t="s">
        <v>690</v>
      </c>
      <c r="D269" s="41" t="s">
        <v>720</v>
      </c>
      <c r="E269" s="41">
        <v>2917464.0</v>
      </c>
      <c r="F269" s="16" t="s">
        <v>317</v>
      </c>
      <c r="G269" s="16" t="s">
        <v>2687</v>
      </c>
      <c r="H269" s="16" t="s">
        <v>2688</v>
      </c>
      <c r="I269" s="41" t="s">
        <v>723</v>
      </c>
      <c r="J269" s="41" t="s">
        <v>679</v>
      </c>
      <c r="K269" s="41" t="s">
        <v>2689</v>
      </c>
      <c r="L269" s="41" t="s">
        <v>500</v>
      </c>
      <c r="M269" s="41">
        <v>204.0</v>
      </c>
      <c r="N269" s="41" t="s">
        <v>24</v>
      </c>
      <c r="O269" s="41" t="s">
        <v>354</v>
      </c>
      <c r="P269" s="41" t="s">
        <v>500</v>
      </c>
      <c r="Q269" s="41">
        <v>0.0</v>
      </c>
      <c r="R269" s="41" t="s">
        <v>2690</v>
      </c>
      <c r="S269" s="41">
        <v>303.0</v>
      </c>
      <c r="T269" s="41"/>
      <c r="U269" s="41" t="s">
        <v>1546</v>
      </c>
      <c r="V269" s="41">
        <v>3.54E7</v>
      </c>
      <c r="W269" s="41" t="s">
        <v>636</v>
      </c>
      <c r="X269" s="41" t="s">
        <v>686</v>
      </c>
      <c r="Y269" s="41" t="s">
        <v>687</v>
      </c>
      <c r="Z269" s="41" t="s">
        <v>2691</v>
      </c>
      <c r="AA269" s="41" t="s">
        <v>687</v>
      </c>
      <c r="AB269" s="41" t="s">
        <v>2692</v>
      </c>
      <c r="AC269" s="41" t="s">
        <v>25</v>
      </c>
      <c r="AD269" s="41" t="s">
        <v>597</v>
      </c>
      <c r="AE269" s="41">
        <v>0.0</v>
      </c>
      <c r="AF269" s="41">
        <v>0.0</v>
      </c>
      <c r="AG269" s="41">
        <v>0.0</v>
      </c>
      <c r="AH269" s="41">
        <v>0.0</v>
      </c>
      <c r="AI269" s="41">
        <v>0.0</v>
      </c>
    </row>
    <row r="270" ht="12.75" customHeight="1">
      <c r="A270" s="41">
        <v>2964897.0</v>
      </c>
      <c r="B270" s="41" t="s">
        <v>720</v>
      </c>
      <c r="C270" s="41" t="s">
        <v>690</v>
      </c>
      <c r="D270" s="41" t="s">
        <v>720</v>
      </c>
      <c r="E270" s="41">
        <v>2906027.0</v>
      </c>
      <c r="F270" s="16" t="s">
        <v>309</v>
      </c>
      <c r="G270" s="16" t="s">
        <v>2693</v>
      </c>
      <c r="H270" s="16" t="s">
        <v>2694</v>
      </c>
      <c r="I270" s="41" t="s">
        <v>678</v>
      </c>
      <c r="J270" s="41" t="s">
        <v>679</v>
      </c>
      <c r="K270" s="41" t="s">
        <v>2695</v>
      </c>
      <c r="L270" s="41" t="s">
        <v>820</v>
      </c>
      <c r="M270" s="41">
        <v>101.0</v>
      </c>
      <c r="N270" s="41" t="s">
        <v>56</v>
      </c>
      <c r="O270" s="41" t="s">
        <v>341</v>
      </c>
      <c r="P270" s="41" t="s">
        <v>358</v>
      </c>
      <c r="Q270" s="41">
        <v>0.0</v>
      </c>
      <c r="R270" s="41" t="s">
        <v>2696</v>
      </c>
      <c r="S270" s="41">
        <v>215.0</v>
      </c>
      <c r="T270" s="41" t="s">
        <v>683</v>
      </c>
      <c r="U270" s="41" t="s">
        <v>2697</v>
      </c>
      <c r="V270" s="41">
        <v>3.6404148E7</v>
      </c>
      <c r="W270" s="41" t="s">
        <v>823</v>
      </c>
      <c r="X270" s="41" t="s">
        <v>686</v>
      </c>
      <c r="Y270" s="41" t="s">
        <v>687</v>
      </c>
      <c r="Z270" s="41" t="s">
        <v>2698</v>
      </c>
      <c r="AA270" s="41" t="s">
        <v>2699</v>
      </c>
      <c r="AB270" s="41" t="s">
        <v>2700</v>
      </c>
      <c r="AC270" s="41" t="s">
        <v>25</v>
      </c>
      <c r="AD270" s="41" t="s">
        <v>366</v>
      </c>
      <c r="AE270" s="41">
        <v>0.0</v>
      </c>
      <c r="AF270" s="41">
        <v>0.0</v>
      </c>
      <c r="AG270" s="41">
        <v>0.0</v>
      </c>
      <c r="AH270" s="41">
        <v>0.0</v>
      </c>
      <c r="AI270" s="41">
        <v>0.0</v>
      </c>
    </row>
    <row r="271" ht="12.75" customHeight="1">
      <c r="A271" s="41">
        <v>2964899.0</v>
      </c>
      <c r="B271" s="41" t="s">
        <v>720</v>
      </c>
      <c r="C271" s="41" t="s">
        <v>690</v>
      </c>
      <c r="D271" s="41" t="s">
        <v>779</v>
      </c>
      <c r="E271" s="41">
        <v>2936468.0</v>
      </c>
      <c r="F271" s="16" t="s">
        <v>229</v>
      </c>
      <c r="G271" s="16" t="s">
        <v>2701</v>
      </c>
      <c r="H271" s="16" t="s">
        <v>2702</v>
      </c>
      <c r="I271" s="41" t="s">
        <v>723</v>
      </c>
      <c r="J271" s="41" t="s">
        <v>679</v>
      </c>
      <c r="K271" s="41" t="s">
        <v>2703</v>
      </c>
      <c r="L271" s="41" t="s">
        <v>856</v>
      </c>
      <c r="M271" s="41">
        <v>204.0</v>
      </c>
      <c r="N271" s="41" t="s">
        <v>24</v>
      </c>
      <c r="O271" s="41" t="s">
        <v>354</v>
      </c>
      <c r="P271" s="41" t="s">
        <v>500</v>
      </c>
      <c r="Q271" s="41">
        <v>0.0</v>
      </c>
      <c r="R271" s="41" t="s">
        <v>1791</v>
      </c>
      <c r="S271" s="41">
        <v>213.0</v>
      </c>
      <c r="T271" s="41" t="s">
        <v>683</v>
      </c>
      <c r="U271" s="41" t="s">
        <v>858</v>
      </c>
      <c r="V271" s="41">
        <v>3.5426534E7</v>
      </c>
      <c r="W271" s="41" t="s">
        <v>685</v>
      </c>
      <c r="X271" s="41" t="s">
        <v>686</v>
      </c>
      <c r="Y271" s="41" t="s">
        <v>687</v>
      </c>
      <c r="Z271" s="41" t="s">
        <v>2704</v>
      </c>
      <c r="AA271" s="41" t="s">
        <v>687</v>
      </c>
      <c r="AB271" s="41" t="s">
        <v>2705</v>
      </c>
      <c r="AC271" s="41" t="s">
        <v>25</v>
      </c>
      <c r="AD271" s="41" t="s">
        <v>583</v>
      </c>
      <c r="AE271" s="41">
        <v>0.0</v>
      </c>
      <c r="AF271" s="41">
        <v>0.0</v>
      </c>
      <c r="AG271" s="41">
        <v>0.0</v>
      </c>
      <c r="AH271" s="41">
        <v>0.0</v>
      </c>
      <c r="AI271" s="41">
        <v>0.0</v>
      </c>
    </row>
    <row r="272" ht="12.75" customHeight="1">
      <c r="A272" s="41">
        <v>2964904.0</v>
      </c>
      <c r="B272" s="41" t="s">
        <v>720</v>
      </c>
      <c r="C272" s="41" t="s">
        <v>690</v>
      </c>
      <c r="D272" s="41" t="s">
        <v>779</v>
      </c>
      <c r="E272" s="41">
        <v>2545114.0</v>
      </c>
      <c r="F272" s="16" t="s">
        <v>160</v>
      </c>
      <c r="G272" s="16" t="s">
        <v>2706</v>
      </c>
      <c r="H272" s="16" t="s">
        <v>2707</v>
      </c>
      <c r="I272" s="41" t="s">
        <v>678</v>
      </c>
      <c r="J272" s="41" t="s">
        <v>679</v>
      </c>
      <c r="K272" s="41" t="s">
        <v>2708</v>
      </c>
      <c r="L272" s="41" t="s">
        <v>2709</v>
      </c>
      <c r="M272" s="41">
        <v>203.0</v>
      </c>
      <c r="N272" s="41" t="s">
        <v>156</v>
      </c>
      <c r="O272" s="41" t="s">
        <v>341</v>
      </c>
      <c r="P272" s="41" t="s">
        <v>500</v>
      </c>
      <c r="Q272" s="41">
        <v>0.0</v>
      </c>
      <c r="R272" s="41" t="s">
        <v>683</v>
      </c>
      <c r="S272" s="41">
        <v>90.0</v>
      </c>
      <c r="T272" s="41" t="s">
        <v>683</v>
      </c>
      <c r="U272" s="41" t="s">
        <v>882</v>
      </c>
      <c r="V272" s="41">
        <v>3.54E7</v>
      </c>
      <c r="W272" s="41" t="s">
        <v>636</v>
      </c>
      <c r="X272" s="41" t="s">
        <v>686</v>
      </c>
      <c r="Y272" s="41" t="s">
        <v>687</v>
      </c>
      <c r="Z272" s="41" t="s">
        <v>2710</v>
      </c>
      <c r="AA272" s="41" t="s">
        <v>687</v>
      </c>
      <c r="AB272" s="41" t="s">
        <v>2711</v>
      </c>
      <c r="AC272" s="41" t="s">
        <v>25</v>
      </c>
      <c r="AD272" s="41" t="s">
        <v>506</v>
      </c>
      <c r="AE272" s="41">
        <v>0.0</v>
      </c>
      <c r="AF272" s="41">
        <v>0.0</v>
      </c>
      <c r="AG272" s="41">
        <v>0.0</v>
      </c>
      <c r="AH272" s="41">
        <v>0.0</v>
      </c>
      <c r="AI272" s="41">
        <v>0.0</v>
      </c>
    </row>
    <row r="273" ht="12.75" customHeight="1">
      <c r="A273" s="41">
        <v>2964908.0</v>
      </c>
      <c r="B273" s="41" t="s">
        <v>720</v>
      </c>
      <c r="C273" s="41" t="s">
        <v>690</v>
      </c>
      <c r="D273" s="41" t="s">
        <v>779</v>
      </c>
      <c r="E273" s="41">
        <v>2908933.0</v>
      </c>
      <c r="F273" s="16" t="s">
        <v>74</v>
      </c>
      <c r="G273" s="16" t="s">
        <v>2712</v>
      </c>
      <c r="H273" s="16" t="s">
        <v>2713</v>
      </c>
      <c r="I273" s="41" t="s">
        <v>723</v>
      </c>
      <c r="J273" s="41" t="s">
        <v>679</v>
      </c>
      <c r="K273" s="41" t="s">
        <v>2714</v>
      </c>
      <c r="L273" s="41" t="s">
        <v>820</v>
      </c>
      <c r="M273" s="41">
        <v>101.0</v>
      </c>
      <c r="N273" s="41" t="s">
        <v>56</v>
      </c>
      <c r="O273" s="41" t="s">
        <v>354</v>
      </c>
      <c r="P273" s="41" t="s">
        <v>358</v>
      </c>
      <c r="Q273" s="41">
        <v>0.0</v>
      </c>
      <c r="R273" s="41" t="s">
        <v>2715</v>
      </c>
      <c r="S273" s="41">
        <v>192.0</v>
      </c>
      <c r="T273" s="41"/>
      <c r="U273" s="41" t="s">
        <v>1132</v>
      </c>
      <c r="V273" s="41">
        <v>3.6406083E7</v>
      </c>
      <c r="W273" s="41" t="s">
        <v>823</v>
      </c>
      <c r="X273" s="41" t="s">
        <v>686</v>
      </c>
      <c r="Y273" s="41" t="s">
        <v>2716</v>
      </c>
      <c r="Z273" s="41" t="s">
        <v>2717</v>
      </c>
      <c r="AA273" s="41" t="s">
        <v>687</v>
      </c>
      <c r="AB273" s="41" t="s">
        <v>2718</v>
      </c>
      <c r="AC273" s="41" t="s">
        <v>25</v>
      </c>
      <c r="AD273" s="41" t="s">
        <v>376</v>
      </c>
      <c r="AE273" s="41">
        <v>0.0</v>
      </c>
      <c r="AF273" s="41">
        <v>0.0</v>
      </c>
      <c r="AG273" s="41">
        <v>0.0</v>
      </c>
      <c r="AH273" s="41">
        <v>0.0</v>
      </c>
      <c r="AI273" s="41">
        <v>0.0</v>
      </c>
    </row>
    <row r="274" ht="12.75" customHeight="1">
      <c r="A274" s="41">
        <v>2964926.0</v>
      </c>
      <c r="B274" s="41" t="s">
        <v>720</v>
      </c>
      <c r="C274" s="41" t="s">
        <v>690</v>
      </c>
      <c r="D274" s="41" t="s">
        <v>720</v>
      </c>
      <c r="E274" s="41">
        <v>2545700.0</v>
      </c>
      <c r="F274" s="16" t="s">
        <v>216</v>
      </c>
      <c r="G274" s="16" t="s">
        <v>2719</v>
      </c>
      <c r="H274" s="16" t="s">
        <v>2720</v>
      </c>
      <c r="I274" s="41" t="s">
        <v>723</v>
      </c>
      <c r="J274" s="41" t="s">
        <v>679</v>
      </c>
      <c r="K274" s="41" t="s">
        <v>2721</v>
      </c>
      <c r="L274" s="41" t="s">
        <v>856</v>
      </c>
      <c r="M274" s="41">
        <v>204.0</v>
      </c>
      <c r="N274" s="41" t="s">
        <v>24</v>
      </c>
      <c r="O274" s="41" t="s">
        <v>351</v>
      </c>
      <c r="P274" s="41" t="s">
        <v>500</v>
      </c>
      <c r="Q274" s="41">
        <v>0.0</v>
      </c>
      <c r="R274" s="41" t="s">
        <v>2722</v>
      </c>
      <c r="S274" s="41">
        <v>370.0</v>
      </c>
      <c r="T274" s="41" t="s">
        <v>683</v>
      </c>
      <c r="U274" s="41" t="s">
        <v>684</v>
      </c>
      <c r="V274" s="41">
        <v>3.5421E7</v>
      </c>
      <c r="W274" s="41" t="s">
        <v>685</v>
      </c>
      <c r="X274" s="41" t="s">
        <v>686</v>
      </c>
      <c r="Y274" s="41" t="s">
        <v>687</v>
      </c>
      <c r="Z274" s="41" t="s">
        <v>2723</v>
      </c>
      <c r="AA274" s="41" t="s">
        <v>687</v>
      </c>
      <c r="AB274" s="41" t="s">
        <v>2724</v>
      </c>
      <c r="AC274" s="41" t="s">
        <v>25</v>
      </c>
      <c r="AD274" s="41" t="s">
        <v>539</v>
      </c>
      <c r="AE274" s="41">
        <v>0.0</v>
      </c>
      <c r="AF274" s="41">
        <v>0.0</v>
      </c>
      <c r="AG274" s="41">
        <v>0.0</v>
      </c>
      <c r="AH274" s="41">
        <v>0.0</v>
      </c>
      <c r="AI274" s="41">
        <v>0.0</v>
      </c>
    </row>
    <row r="275" ht="12.75" customHeight="1">
      <c r="A275" s="41">
        <v>2964933.0</v>
      </c>
      <c r="B275" s="41" t="s">
        <v>720</v>
      </c>
      <c r="C275" s="41" t="s">
        <v>690</v>
      </c>
      <c r="D275" s="41" t="s">
        <v>779</v>
      </c>
      <c r="E275" s="41">
        <v>2932136.0</v>
      </c>
      <c r="F275" s="16" t="s">
        <v>285</v>
      </c>
      <c r="G275" s="16" t="s">
        <v>2725</v>
      </c>
      <c r="H275" s="16" t="s">
        <v>2726</v>
      </c>
      <c r="I275" s="41" t="s">
        <v>678</v>
      </c>
      <c r="J275" s="41" t="s">
        <v>679</v>
      </c>
      <c r="K275" s="41" t="s">
        <v>2727</v>
      </c>
      <c r="L275" s="41" t="s">
        <v>358</v>
      </c>
      <c r="M275" s="41">
        <v>102.0</v>
      </c>
      <c r="N275" s="41" t="s">
        <v>110</v>
      </c>
      <c r="O275" s="41" t="s">
        <v>370</v>
      </c>
      <c r="P275" s="41" t="s">
        <v>358</v>
      </c>
      <c r="Q275" s="41">
        <v>0.0</v>
      </c>
      <c r="R275" s="41" t="s">
        <v>2728</v>
      </c>
      <c r="S275" s="41">
        <v>27.0</v>
      </c>
      <c r="T275" s="41" t="s">
        <v>683</v>
      </c>
      <c r="U275" s="41" t="s">
        <v>2729</v>
      </c>
      <c r="V275" s="41">
        <v>3.6414244E7</v>
      </c>
      <c r="W275" s="41" t="s">
        <v>628</v>
      </c>
      <c r="X275" s="41" t="s">
        <v>686</v>
      </c>
      <c r="Y275" s="41" t="s">
        <v>2730</v>
      </c>
      <c r="Z275" s="41" t="s">
        <v>2731</v>
      </c>
      <c r="AA275" s="41" t="s">
        <v>687</v>
      </c>
      <c r="AB275" s="41" t="s">
        <v>2732</v>
      </c>
      <c r="AC275" s="41" t="s">
        <v>25</v>
      </c>
      <c r="AD275" s="41" t="s">
        <v>392</v>
      </c>
      <c r="AE275" s="41">
        <v>0.0</v>
      </c>
      <c r="AF275" s="41">
        <v>0.0</v>
      </c>
      <c r="AG275" s="41">
        <v>0.0</v>
      </c>
      <c r="AH275" s="41">
        <v>0.0</v>
      </c>
      <c r="AI275" s="41">
        <v>0.0</v>
      </c>
    </row>
    <row r="276" ht="12.75" customHeight="1">
      <c r="A276" s="41">
        <v>2964950.0</v>
      </c>
      <c r="B276" s="41" t="s">
        <v>720</v>
      </c>
      <c r="C276" s="41" t="s">
        <v>690</v>
      </c>
      <c r="D276" s="41" t="s">
        <v>779</v>
      </c>
      <c r="E276" s="41">
        <v>1469843.0</v>
      </c>
      <c r="F276" s="16" t="s">
        <v>218</v>
      </c>
      <c r="G276" s="16" t="s">
        <v>2733</v>
      </c>
      <c r="H276" s="16" t="s">
        <v>2734</v>
      </c>
      <c r="I276" s="41" t="s">
        <v>678</v>
      </c>
      <c r="J276" s="41" t="s">
        <v>863</v>
      </c>
      <c r="K276" s="41" t="s">
        <v>2735</v>
      </c>
      <c r="L276" s="41" t="s">
        <v>500</v>
      </c>
      <c r="M276" s="41">
        <v>204.0</v>
      </c>
      <c r="N276" s="41" t="s">
        <v>24</v>
      </c>
      <c r="O276" s="41" t="s">
        <v>354</v>
      </c>
      <c r="P276" s="41" t="s">
        <v>500</v>
      </c>
      <c r="Q276" s="41">
        <v>0.0</v>
      </c>
      <c r="R276" s="41" t="s">
        <v>2736</v>
      </c>
      <c r="S276" s="41">
        <v>40.0</v>
      </c>
      <c r="T276" s="41"/>
      <c r="U276" s="41" t="s">
        <v>1353</v>
      </c>
      <c r="V276" s="41">
        <v>3.5409E7</v>
      </c>
      <c r="W276" s="41" t="s">
        <v>636</v>
      </c>
      <c r="X276" s="41" t="s">
        <v>686</v>
      </c>
      <c r="Y276" s="41" t="s">
        <v>687</v>
      </c>
      <c r="Z276" s="41" t="s">
        <v>2737</v>
      </c>
      <c r="AA276" s="41" t="s">
        <v>687</v>
      </c>
      <c r="AB276" s="41" t="s">
        <v>2738</v>
      </c>
      <c r="AC276" s="41" t="s">
        <v>25</v>
      </c>
      <c r="AD276" s="41" t="s">
        <v>544</v>
      </c>
      <c r="AE276" s="41">
        <v>0.0</v>
      </c>
      <c r="AF276" s="41">
        <v>0.0</v>
      </c>
      <c r="AG276" s="41">
        <v>0.0</v>
      </c>
      <c r="AH276" s="41">
        <v>0.0</v>
      </c>
      <c r="AI276" s="41">
        <v>0.0</v>
      </c>
    </row>
    <row r="277" ht="12.75" customHeight="1">
      <c r="A277" s="41">
        <v>2964959.0</v>
      </c>
      <c r="B277" s="41" t="s">
        <v>720</v>
      </c>
      <c r="C277" s="41" t="s">
        <v>690</v>
      </c>
      <c r="D277" s="41" t="s">
        <v>779</v>
      </c>
      <c r="E277" s="41">
        <v>2574366.0</v>
      </c>
      <c r="F277" s="16" t="s">
        <v>279</v>
      </c>
      <c r="G277" s="16" t="s">
        <v>2739</v>
      </c>
      <c r="H277" s="16" t="s">
        <v>2740</v>
      </c>
      <c r="I277" s="41" t="s">
        <v>723</v>
      </c>
      <c r="J277" s="41" t="s">
        <v>679</v>
      </c>
      <c r="K277" s="41" t="s">
        <v>2741</v>
      </c>
      <c r="L277" s="41" t="s">
        <v>500</v>
      </c>
      <c r="M277" s="41">
        <v>204.0</v>
      </c>
      <c r="N277" s="41" t="s">
        <v>24</v>
      </c>
      <c r="O277" s="41" t="s">
        <v>341</v>
      </c>
      <c r="P277" s="41" t="s">
        <v>500</v>
      </c>
      <c r="Q277" s="41">
        <v>0.0</v>
      </c>
      <c r="R277" s="41" t="s">
        <v>2742</v>
      </c>
      <c r="S277" s="41">
        <v>175.0</v>
      </c>
      <c r="T277" s="41" t="s">
        <v>752</v>
      </c>
      <c r="U277" s="41" t="s">
        <v>2164</v>
      </c>
      <c r="V277" s="41">
        <v>3.54E7</v>
      </c>
      <c r="W277" s="41" t="s">
        <v>636</v>
      </c>
      <c r="X277" s="41" t="s">
        <v>686</v>
      </c>
      <c r="Y277" s="41" t="s">
        <v>687</v>
      </c>
      <c r="Z277" s="41" t="s">
        <v>2743</v>
      </c>
      <c r="AA277" s="41" t="s">
        <v>2744</v>
      </c>
      <c r="AB277" s="41" t="s">
        <v>2745</v>
      </c>
      <c r="AC277" s="41" t="s">
        <v>25</v>
      </c>
      <c r="AD277" s="41" t="s">
        <v>604</v>
      </c>
      <c r="AE277" s="41">
        <v>0.0</v>
      </c>
      <c r="AF277" s="41">
        <v>0.0</v>
      </c>
      <c r="AG277" s="41">
        <v>0.0</v>
      </c>
      <c r="AH277" s="41">
        <v>0.0</v>
      </c>
      <c r="AI277" s="41">
        <v>0.0</v>
      </c>
    </row>
    <row r="278" ht="12.75" customHeight="1">
      <c r="A278" s="41">
        <v>2964961.0</v>
      </c>
      <c r="B278" s="41" t="s">
        <v>720</v>
      </c>
      <c r="C278" s="41" t="s">
        <v>690</v>
      </c>
      <c r="D278" s="41" t="s">
        <v>779</v>
      </c>
      <c r="E278" s="41">
        <v>2936457.0</v>
      </c>
      <c r="F278" s="16" t="s">
        <v>310</v>
      </c>
      <c r="G278" s="16" t="s">
        <v>2746</v>
      </c>
      <c r="H278" s="16" t="s">
        <v>2747</v>
      </c>
      <c r="I278" s="41" t="s">
        <v>723</v>
      </c>
      <c r="J278" s="41" t="s">
        <v>679</v>
      </c>
      <c r="K278" s="41" t="s">
        <v>2748</v>
      </c>
      <c r="L278" s="41" t="s">
        <v>500</v>
      </c>
      <c r="M278" s="41">
        <v>204.0</v>
      </c>
      <c r="N278" s="41" t="s">
        <v>24</v>
      </c>
      <c r="O278" s="41" t="s">
        <v>341</v>
      </c>
      <c r="P278" s="41" t="s">
        <v>500</v>
      </c>
      <c r="Q278" s="41">
        <v>0.0</v>
      </c>
      <c r="R278" s="41" t="s">
        <v>2749</v>
      </c>
      <c r="S278" s="41">
        <v>78.0</v>
      </c>
      <c r="T278" s="41"/>
      <c r="U278" s="41" t="s">
        <v>882</v>
      </c>
      <c r="V278" s="41">
        <v>3.54E7</v>
      </c>
      <c r="W278" s="41" t="s">
        <v>636</v>
      </c>
      <c r="X278" s="41" t="s">
        <v>686</v>
      </c>
      <c r="Y278" s="41" t="s">
        <v>2750</v>
      </c>
      <c r="Z278" s="41" t="s">
        <v>2751</v>
      </c>
      <c r="AA278" s="41" t="s">
        <v>687</v>
      </c>
      <c r="AB278" s="41" t="s">
        <v>2752</v>
      </c>
      <c r="AC278" s="41" t="s">
        <v>25</v>
      </c>
      <c r="AD278" s="41" t="s">
        <v>600</v>
      </c>
      <c r="AE278" s="41">
        <v>0.0</v>
      </c>
      <c r="AF278" s="41">
        <v>0.0</v>
      </c>
      <c r="AG278" s="41">
        <v>0.0</v>
      </c>
      <c r="AH278" s="41">
        <v>0.0</v>
      </c>
      <c r="AI278" s="41">
        <v>0.0</v>
      </c>
    </row>
    <row r="279" ht="12.75" customHeight="1">
      <c r="A279" s="41">
        <v>2964991.0</v>
      </c>
      <c r="B279" s="41" t="s">
        <v>720</v>
      </c>
      <c r="C279" s="41" t="s">
        <v>690</v>
      </c>
      <c r="D279" s="41" t="s">
        <v>779</v>
      </c>
      <c r="E279" s="41">
        <v>2936508.0</v>
      </c>
      <c r="F279" s="16" t="s">
        <v>162</v>
      </c>
      <c r="G279" s="16" t="s">
        <v>2753</v>
      </c>
      <c r="H279" s="16" t="s">
        <v>2754</v>
      </c>
      <c r="I279" s="41" t="s">
        <v>678</v>
      </c>
      <c r="J279" s="41" t="s">
        <v>863</v>
      </c>
      <c r="K279" s="41" t="s">
        <v>2755</v>
      </c>
      <c r="L279" s="41" t="s">
        <v>500</v>
      </c>
      <c r="M279" s="41">
        <v>203.0</v>
      </c>
      <c r="N279" s="41" t="s">
        <v>156</v>
      </c>
      <c r="O279" s="41" t="s">
        <v>356</v>
      </c>
      <c r="P279" s="41" t="s">
        <v>500</v>
      </c>
      <c r="Q279" s="41">
        <v>0.0</v>
      </c>
      <c r="R279" s="41" t="s">
        <v>2756</v>
      </c>
      <c r="S279" s="41">
        <v>115.0</v>
      </c>
      <c r="T279" s="41"/>
      <c r="U279" s="41" t="s">
        <v>1053</v>
      </c>
      <c r="V279" s="41">
        <v>3.54E7</v>
      </c>
      <c r="W279" s="41" t="s">
        <v>636</v>
      </c>
      <c r="X279" s="41" t="s">
        <v>686</v>
      </c>
      <c r="Y279" s="41" t="s">
        <v>687</v>
      </c>
      <c r="Z279" s="41" t="s">
        <v>2757</v>
      </c>
      <c r="AA279" s="41" t="s">
        <v>687</v>
      </c>
      <c r="AB279" s="41" t="s">
        <v>2758</v>
      </c>
      <c r="AC279" s="41" t="s">
        <v>25</v>
      </c>
      <c r="AD279" s="41" t="s">
        <v>509</v>
      </c>
      <c r="AE279" s="41">
        <v>0.0</v>
      </c>
      <c r="AF279" s="41">
        <v>0.0</v>
      </c>
      <c r="AG279" s="41">
        <v>0.0</v>
      </c>
      <c r="AH279" s="41">
        <v>0.0</v>
      </c>
      <c r="AI279" s="41">
        <v>0.0</v>
      </c>
    </row>
    <row r="280" ht="12.75" customHeight="1">
      <c r="A280" s="41">
        <v>2964999.0</v>
      </c>
      <c r="B280" s="41" t="s">
        <v>720</v>
      </c>
      <c r="C280" s="41" t="s">
        <v>690</v>
      </c>
      <c r="D280" s="41" t="s">
        <v>779</v>
      </c>
      <c r="E280" s="41">
        <v>2825194.0</v>
      </c>
      <c r="F280" s="16" t="s">
        <v>96</v>
      </c>
      <c r="G280" s="16" t="s">
        <v>2759</v>
      </c>
      <c r="H280" s="16" t="s">
        <v>2760</v>
      </c>
      <c r="I280" s="41" t="s">
        <v>678</v>
      </c>
      <c r="J280" s="41" t="s">
        <v>679</v>
      </c>
      <c r="K280" s="41" t="s">
        <v>2761</v>
      </c>
      <c r="L280" s="41" t="s">
        <v>448</v>
      </c>
      <c r="M280" s="41">
        <v>104.0</v>
      </c>
      <c r="N280" s="41" t="s">
        <v>88</v>
      </c>
      <c r="O280" s="41" t="s">
        <v>370</v>
      </c>
      <c r="P280" s="41" t="s">
        <v>448</v>
      </c>
      <c r="Q280" s="41">
        <v>0.0</v>
      </c>
      <c r="R280" s="41" t="s">
        <v>2762</v>
      </c>
      <c r="S280" s="41">
        <v>125.0</v>
      </c>
      <c r="T280" s="41" t="s">
        <v>683</v>
      </c>
      <c r="U280" s="41" t="s">
        <v>2763</v>
      </c>
      <c r="V280" s="41">
        <v>3.2400184E7</v>
      </c>
      <c r="W280" s="41" t="s">
        <v>947</v>
      </c>
      <c r="X280" s="41" t="s">
        <v>686</v>
      </c>
      <c r="Y280" s="41" t="s">
        <v>687</v>
      </c>
      <c r="Z280" s="41" t="s">
        <v>2764</v>
      </c>
      <c r="AA280" s="41" t="s">
        <v>687</v>
      </c>
      <c r="AB280" s="41" t="s">
        <v>2765</v>
      </c>
      <c r="AC280" s="41" t="s">
        <v>25</v>
      </c>
      <c r="AD280" s="41" t="s">
        <v>481</v>
      </c>
      <c r="AE280" s="41">
        <v>0.0</v>
      </c>
      <c r="AF280" s="41">
        <v>0.0</v>
      </c>
      <c r="AG280" s="41">
        <v>0.0</v>
      </c>
      <c r="AH280" s="41">
        <v>0.0</v>
      </c>
      <c r="AI280" s="41">
        <v>0.0</v>
      </c>
    </row>
    <row r="281" ht="12.75" customHeight="1">
      <c r="A281" s="41">
        <v>2965009.0</v>
      </c>
      <c r="B281" s="41" t="s">
        <v>720</v>
      </c>
      <c r="C281" s="41" t="s">
        <v>690</v>
      </c>
      <c r="D281" s="41" t="s">
        <v>779</v>
      </c>
      <c r="E281" s="41">
        <v>2907611.0</v>
      </c>
      <c r="F281" s="16" t="s">
        <v>91</v>
      </c>
      <c r="G281" s="16" t="s">
        <v>2766</v>
      </c>
      <c r="H281" s="16" t="s">
        <v>2767</v>
      </c>
      <c r="I281" s="41" t="s">
        <v>678</v>
      </c>
      <c r="J281" s="41" t="s">
        <v>679</v>
      </c>
      <c r="K281" s="41" t="s">
        <v>2768</v>
      </c>
      <c r="L281" s="41" t="s">
        <v>2170</v>
      </c>
      <c r="M281" s="41">
        <v>104.0</v>
      </c>
      <c r="N281" s="41" t="s">
        <v>88</v>
      </c>
      <c r="O281" s="41" t="s">
        <v>341</v>
      </c>
      <c r="P281" s="41" t="s">
        <v>448</v>
      </c>
      <c r="Q281" s="41">
        <v>0.0</v>
      </c>
      <c r="R281" s="41" t="s">
        <v>1580</v>
      </c>
      <c r="S281" s="41">
        <v>90.0</v>
      </c>
      <c r="T281" s="41" t="s">
        <v>2769</v>
      </c>
      <c r="U281" s="41" t="s">
        <v>1581</v>
      </c>
      <c r="V281" s="41">
        <v>3.542E7</v>
      </c>
      <c r="W281" s="41" t="s">
        <v>685</v>
      </c>
      <c r="X281" s="41" t="s">
        <v>686</v>
      </c>
      <c r="Y281" s="41" t="s">
        <v>2770</v>
      </c>
      <c r="Z281" s="41" t="s">
        <v>2770</v>
      </c>
      <c r="AA281" s="41" t="s">
        <v>2770</v>
      </c>
      <c r="AB281" s="41">
        <v>1973.0</v>
      </c>
      <c r="AC281" s="41" t="s">
        <v>25</v>
      </c>
      <c r="AD281" s="41" t="s">
        <v>477</v>
      </c>
      <c r="AE281" s="41">
        <v>0.0</v>
      </c>
      <c r="AF281" s="41">
        <v>0.0</v>
      </c>
      <c r="AG281" s="41">
        <v>0.0</v>
      </c>
      <c r="AH281" s="41">
        <v>0.0</v>
      </c>
      <c r="AI281" s="41">
        <v>0.0</v>
      </c>
    </row>
    <row r="282" ht="12.75" customHeight="1">
      <c r="A282" s="41">
        <v>2965022.0</v>
      </c>
      <c r="B282" s="41" t="s">
        <v>720</v>
      </c>
      <c r="C282" s="41" t="s">
        <v>690</v>
      </c>
      <c r="D282" s="41" t="s">
        <v>779</v>
      </c>
      <c r="E282" s="41">
        <v>2768359.0</v>
      </c>
      <c r="F282" s="16" t="s">
        <v>217</v>
      </c>
      <c r="G282" s="16" t="s">
        <v>2771</v>
      </c>
      <c r="H282" s="16" t="s">
        <v>2772</v>
      </c>
      <c r="I282" s="41" t="s">
        <v>723</v>
      </c>
      <c r="J282" s="41" t="s">
        <v>679</v>
      </c>
      <c r="K282" s="41" t="s">
        <v>2773</v>
      </c>
      <c r="L282" s="41" t="s">
        <v>500</v>
      </c>
      <c r="M282" s="41">
        <v>204.0</v>
      </c>
      <c r="N282" s="41" t="s">
        <v>24</v>
      </c>
      <c r="O282" s="41" t="s">
        <v>351</v>
      </c>
      <c r="P282" s="41" t="s">
        <v>500</v>
      </c>
      <c r="Q282" s="41">
        <v>0.0</v>
      </c>
      <c r="R282" s="41" t="s">
        <v>2774</v>
      </c>
      <c r="S282" s="41">
        <v>34.0</v>
      </c>
      <c r="T282" s="41"/>
      <c r="U282" s="41" t="s">
        <v>761</v>
      </c>
      <c r="V282" s="41">
        <v>3.5413E7</v>
      </c>
      <c r="W282" s="41" t="s">
        <v>636</v>
      </c>
      <c r="X282" s="41" t="s">
        <v>686</v>
      </c>
      <c r="Y282" s="41" t="s">
        <v>687</v>
      </c>
      <c r="Z282" s="41" t="s">
        <v>2775</v>
      </c>
      <c r="AA282" s="41" t="s">
        <v>687</v>
      </c>
      <c r="AB282" s="41" t="s">
        <v>2776</v>
      </c>
      <c r="AC282" s="41" t="s">
        <v>25</v>
      </c>
      <c r="AD282" s="41" t="s">
        <v>542</v>
      </c>
      <c r="AE282" s="41">
        <v>0.0</v>
      </c>
      <c r="AF282" s="41">
        <v>0.0</v>
      </c>
      <c r="AG282" s="41">
        <v>0.0</v>
      </c>
      <c r="AH282" s="41">
        <v>0.0</v>
      </c>
      <c r="AI282" s="41">
        <v>0.0</v>
      </c>
    </row>
    <row r="283" ht="12.75" customHeight="1">
      <c r="A283" s="41">
        <v>2965044.0</v>
      </c>
      <c r="B283" s="41" t="s">
        <v>720</v>
      </c>
      <c r="C283" s="41" t="s">
        <v>690</v>
      </c>
      <c r="D283" s="41" t="s">
        <v>779</v>
      </c>
      <c r="E283" s="41">
        <v>2914737.0</v>
      </c>
      <c r="F283" s="16" t="s">
        <v>227</v>
      </c>
      <c r="G283" s="16" t="s">
        <v>2777</v>
      </c>
      <c r="H283" s="16" t="s">
        <v>2778</v>
      </c>
      <c r="I283" s="41" t="s">
        <v>723</v>
      </c>
      <c r="J283" s="41" t="s">
        <v>679</v>
      </c>
      <c r="K283" s="41" t="s">
        <v>2779</v>
      </c>
      <c r="L283" s="41" t="s">
        <v>1325</v>
      </c>
      <c r="M283" s="41">
        <v>204.0</v>
      </c>
      <c r="N283" s="41" t="s">
        <v>24</v>
      </c>
      <c r="O283" s="41" t="s">
        <v>370</v>
      </c>
      <c r="P283" s="41" t="s">
        <v>500</v>
      </c>
      <c r="Q283" s="41">
        <v>0.0</v>
      </c>
      <c r="R283" s="41" t="s">
        <v>2780</v>
      </c>
      <c r="S283" s="41">
        <v>125.0</v>
      </c>
      <c r="T283" s="41" t="s">
        <v>683</v>
      </c>
      <c r="U283" s="41" t="s">
        <v>761</v>
      </c>
      <c r="V283" s="41">
        <v>3.541E7</v>
      </c>
      <c r="W283" s="41" t="s">
        <v>1116</v>
      </c>
      <c r="X283" s="41" t="s">
        <v>686</v>
      </c>
      <c r="Y283" s="41" t="s">
        <v>687</v>
      </c>
      <c r="Z283" s="41" t="s">
        <v>2781</v>
      </c>
      <c r="AA283" s="41" t="s">
        <v>687</v>
      </c>
      <c r="AB283" s="41" t="s">
        <v>2782</v>
      </c>
      <c r="AC283" s="41" t="s">
        <v>25</v>
      </c>
      <c r="AD283" s="41" t="s">
        <v>560</v>
      </c>
      <c r="AE283" s="41">
        <v>0.0</v>
      </c>
      <c r="AF283" s="41">
        <v>0.0</v>
      </c>
      <c r="AG283" s="41">
        <v>0.0</v>
      </c>
      <c r="AH283" s="41">
        <v>0.0</v>
      </c>
      <c r="AI283" s="41">
        <v>0.0</v>
      </c>
    </row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2021-07-19T17:23:13Z</dcterms:created>
  <dc:creator>Anderson Gomes dos Santos</dc:creator>
</cp:coreProperties>
</file>