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marcello.giffoni.IFMG\Desktop\Diretoria de Ensino\Cursos Novos 2020\Bacharelado em Administração\"/>
    </mc:Choice>
  </mc:AlternateContent>
  <bookViews>
    <workbookView xWindow="0" yWindow="0" windowWidth="20490" windowHeight="7155" tabRatio="989" activeTab="3"/>
  </bookViews>
  <sheets>
    <sheet name="PROGEP - MATRIZ E DOCENTES" sheetId="1" r:id="rId1"/>
    <sheet name="PROGEP - CARGA HORÁRIA DOCENTE" sheetId="6" r:id="rId2"/>
    <sheet name="INFRAESTRUTURA - EQUIPAMENTOS" sheetId="3" r:id="rId3"/>
    <sheet name="ACERVO BIBLIOGRÁFICO" sheetId="5" r:id="rId4"/>
    <sheet name="Plan2" sheetId="8" state="hidden" r:id="rId5"/>
  </sheets>
  <calcPr calcId="152511"/>
</workbook>
</file>

<file path=xl/calcChain.xml><?xml version="1.0" encoding="utf-8"?>
<calcChain xmlns="http://schemas.openxmlformats.org/spreadsheetml/2006/main">
  <c r="I175" i="6" l="1"/>
  <c r="G175" i="6"/>
  <c r="I168" i="6"/>
  <c r="G168" i="6"/>
  <c r="I113" i="6"/>
  <c r="G113" i="6"/>
  <c r="I106" i="6"/>
  <c r="G106" i="6"/>
  <c r="G20" i="6"/>
  <c r="K7" i="3" l="1"/>
  <c r="H155" i="3"/>
  <c r="H154" i="3"/>
  <c r="H156" i="3" s="1"/>
  <c r="K8" i="3" s="1"/>
  <c r="H125" i="3"/>
  <c r="H124" i="3"/>
  <c r="H95" i="3"/>
  <c r="H94" i="3"/>
  <c r="H96" i="3" s="1"/>
  <c r="H65" i="3"/>
  <c r="H64" i="3"/>
  <c r="E154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E124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E94" i="3"/>
  <c r="E95" i="3" s="1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E64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66" i="3" l="1"/>
  <c r="H126" i="3"/>
  <c r="K6" i="3"/>
  <c r="E155" i="3"/>
  <c r="E156" i="3" s="1"/>
  <c r="E125" i="3"/>
  <c r="E126" i="3" s="1"/>
  <c r="E96" i="3"/>
  <c r="E65" i="3"/>
  <c r="E66" i="3" s="1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34" i="5"/>
  <c r="F35" i="5"/>
  <c r="F36" i="5"/>
  <c r="F37" i="5"/>
  <c r="F38" i="5"/>
  <c r="F76" i="5"/>
  <c r="F77" i="5"/>
  <c r="F78" i="5"/>
  <c r="F79" i="5"/>
  <c r="F80" i="5"/>
  <c r="F81" i="5"/>
  <c r="F82" i="5"/>
  <c r="F83" i="5"/>
  <c r="F84" i="5"/>
  <c r="F85" i="5"/>
  <c r="F86" i="5"/>
  <c r="F89" i="5"/>
  <c r="F90" i="5"/>
  <c r="F3" i="5"/>
  <c r="F91" i="5" l="1"/>
  <c r="I289" i="6"/>
  <c r="G289" i="6"/>
  <c r="I280" i="6"/>
  <c r="G280" i="6"/>
  <c r="I270" i="6"/>
  <c r="G270" i="6"/>
  <c r="I263" i="6"/>
  <c r="G263" i="6"/>
  <c r="I256" i="6"/>
  <c r="G256" i="6"/>
  <c r="I244" i="6"/>
  <c r="G244" i="6"/>
  <c r="I237" i="6"/>
  <c r="G237" i="6"/>
  <c r="I228" i="6"/>
  <c r="G228" i="6"/>
  <c r="I221" i="6"/>
  <c r="G221" i="6"/>
  <c r="I214" i="6"/>
  <c r="G214" i="6"/>
  <c r="I207" i="6"/>
  <c r="G207" i="6"/>
  <c r="I200" i="6"/>
  <c r="G200" i="6"/>
  <c r="I190" i="6"/>
  <c r="G190" i="6"/>
  <c r="I184" i="6"/>
  <c r="G184" i="6"/>
  <c r="I157" i="6"/>
  <c r="G157" i="6"/>
  <c r="I150" i="6"/>
  <c r="G150" i="6"/>
  <c r="I144" i="6"/>
  <c r="G144" i="6"/>
  <c r="I137" i="6"/>
  <c r="G137" i="6"/>
  <c r="I129" i="6"/>
  <c r="G129" i="6"/>
  <c r="I99" i="6"/>
  <c r="G99" i="6"/>
  <c r="I92" i="6"/>
  <c r="G92" i="6"/>
  <c r="I81" i="6"/>
  <c r="G81" i="6"/>
  <c r="I74" i="6"/>
  <c r="G74" i="6"/>
  <c r="I62" i="6"/>
  <c r="G62" i="6"/>
  <c r="I55" i="6"/>
  <c r="G55" i="6"/>
  <c r="I48" i="6"/>
  <c r="G48" i="6"/>
  <c r="I41" i="6"/>
  <c r="G41" i="6"/>
  <c r="I34" i="6"/>
  <c r="G34" i="6"/>
  <c r="I27" i="6"/>
  <c r="G27" i="6"/>
  <c r="I20" i="6"/>
  <c r="I13" i="6"/>
  <c r="G13" i="6"/>
  <c r="I6" i="6"/>
  <c r="G6" i="6"/>
  <c r="E34" i="3" l="1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34" i="3" s="1"/>
  <c r="H35" i="3" l="1"/>
  <c r="H36" i="3" s="1"/>
  <c r="E35" i="3"/>
  <c r="E36" i="3" s="1"/>
</calcChain>
</file>

<file path=xl/sharedStrings.xml><?xml version="1.0" encoding="utf-8"?>
<sst xmlns="http://schemas.openxmlformats.org/spreadsheetml/2006/main" count="1121" uniqueCount="336">
  <si>
    <t>Nome</t>
  </si>
  <si>
    <t>MINISTÉRIO DA EDUCAÇÃO</t>
  </si>
  <si>
    <t>SECRETARIA DE EDUCAÇÃO PROFISSIONAL E TECNOLÓGICA</t>
  </si>
  <si>
    <t xml:space="preserve">  INSTITUTO FEDERAL DE EDUCAÇÃO, CIÊNCIA E TECNOLOGIA DE MINAS GERAIS</t>
  </si>
  <si>
    <t>PLANEJAMENTO DE INFRAESTRUTURA DE LABORATÓRIO DO CURSO</t>
  </si>
  <si>
    <t>Item</t>
  </si>
  <si>
    <t>Código Sisplan</t>
  </si>
  <si>
    <t>Descrição detalhada</t>
  </si>
  <si>
    <t>Unid.</t>
  </si>
  <si>
    <t>Quant. Total Estimado</t>
  </si>
  <si>
    <t>Valor Unitário</t>
  </si>
  <si>
    <t>Valor Total Estimado</t>
  </si>
  <si>
    <t>x</t>
  </si>
  <si>
    <t>Turma 1</t>
  </si>
  <si>
    <t>Turma 2</t>
  </si>
  <si>
    <t>Situação</t>
  </si>
  <si>
    <t>TOTAL - R$</t>
  </si>
  <si>
    <t>TOTAL QUE SERÁ ADQUIRIDO - R$</t>
  </si>
  <si>
    <t>TOTAL JÀ ADQUIRIDO - R$</t>
  </si>
  <si>
    <t>CUSTO</t>
  </si>
  <si>
    <t>Componente Curricular</t>
  </si>
  <si>
    <t xml:space="preserve">LABORATÓRIO 1 </t>
  </si>
  <si>
    <t>(  ) existente   (   ) a construir   (   ) em projeto   (   ) outra situação __________________________</t>
  </si>
  <si>
    <t xml:space="preserve">Justificativa: </t>
  </si>
  <si>
    <t>Nome do docente ou previsão de contratação</t>
  </si>
  <si>
    <t>CH do componente curricular</t>
  </si>
  <si>
    <t>CH efetivamente lecionada</t>
  </si>
  <si>
    <t>Vínculo</t>
  </si>
  <si>
    <t>ACERVO BIBLIOGRÁFICO PARA UTILIZAÇÃO NO CURSO</t>
  </si>
  <si>
    <t>Tipo de material</t>
  </si>
  <si>
    <t>Qt.</t>
  </si>
  <si>
    <t>Formação</t>
  </si>
  <si>
    <t>Curso</t>
  </si>
  <si>
    <t>CH semanal</t>
  </si>
  <si>
    <t>CH semanal total</t>
  </si>
  <si>
    <t>CH anual</t>
  </si>
  <si>
    <t>CH anual total</t>
  </si>
  <si>
    <r>
      <t>Regime de Trabalho</t>
    </r>
    <r>
      <rPr>
        <sz val="8"/>
        <color rgb="FF000000"/>
        <rFont val="Arial"/>
        <family val="2"/>
      </rPr>
      <t xml:space="preserve">
(20h ou 40h)</t>
    </r>
  </si>
  <si>
    <r>
      <t xml:space="preserve">Nome
</t>
    </r>
    <r>
      <rPr>
        <sz val="8"/>
        <color rgb="FF000000"/>
        <rFont val="Arial"/>
        <family val="2"/>
      </rPr>
      <t>(Preencher com "A contratar" quando se aplicar)</t>
    </r>
  </si>
  <si>
    <r>
      <t xml:space="preserve">Disciplina
</t>
    </r>
    <r>
      <rPr>
        <sz val="8"/>
        <color rgb="FF000000"/>
        <rFont val="Arial"/>
        <family val="2"/>
      </rPr>
      <t>(Listar, primeiramente, as disciplinas do curso a ser criação e, em seguida, as disciplinas dos demais cursos de atuação)</t>
    </r>
  </si>
  <si>
    <t>DESCRIÇÃO DO CORPO DOCENTE DO CURSO</t>
  </si>
  <si>
    <t>ANO I</t>
  </si>
  <si>
    <t>ANO II</t>
  </si>
  <si>
    <t>ANO III</t>
  </si>
  <si>
    <r>
      <t xml:space="preserve">ANO IV
</t>
    </r>
    <r>
      <rPr>
        <sz val="10"/>
        <color rgb="FF000000"/>
        <rFont val="Arial"/>
        <family val="2"/>
      </rPr>
      <t>(Inserir demais anos de duração do curso, quando se aplicar)</t>
    </r>
  </si>
  <si>
    <t>5º SEMESTRE</t>
  </si>
  <si>
    <t>6º SEMESTRE</t>
  </si>
  <si>
    <t>7º SEMESTRE</t>
  </si>
  <si>
    <t>8º SEMESTRE</t>
  </si>
  <si>
    <t>Valor unitário</t>
  </si>
  <si>
    <t>Valor Total</t>
  </si>
  <si>
    <t>Total Final</t>
  </si>
  <si>
    <t>Existente</t>
  </si>
  <si>
    <t>A adquirir</t>
  </si>
  <si>
    <t>Perfil</t>
  </si>
  <si>
    <t xml:space="preserve">LABORATÓRIO 2 </t>
  </si>
  <si>
    <t xml:space="preserve">LABORATÓRIO 3 </t>
  </si>
  <si>
    <t xml:space="preserve">LABORATÓRIO 4 </t>
  </si>
  <si>
    <t xml:space="preserve">LABORATÓRIO 5 </t>
  </si>
  <si>
    <t>Aline Campos Figueiredo</t>
  </si>
  <si>
    <t>Camila Cristina de Paula Pereira</t>
  </si>
  <si>
    <t>Eliza Antônia Queiroz</t>
  </si>
  <si>
    <t>Economia</t>
  </si>
  <si>
    <t>Estela Maria Perez Diaz</t>
  </si>
  <si>
    <t>Produção</t>
  </si>
  <si>
    <t>Turismologa</t>
  </si>
  <si>
    <t xml:space="preserve">Produção </t>
  </si>
  <si>
    <t>Flávio Viana Gomide</t>
  </si>
  <si>
    <t>Ludmila Nogueira Murta</t>
  </si>
  <si>
    <t>Direito</t>
  </si>
  <si>
    <t xml:space="preserve">Contabilidade </t>
  </si>
  <si>
    <t>Introdução à administração</t>
  </si>
  <si>
    <t>Matemática I</t>
  </si>
  <si>
    <t>Redação empresarial e comunicação oral</t>
  </si>
  <si>
    <t>Sociologia</t>
  </si>
  <si>
    <t>Finanças I</t>
  </si>
  <si>
    <t>Projeto integrador I</t>
  </si>
  <si>
    <t>Daniela Fantoni</t>
  </si>
  <si>
    <t>Solange Carli</t>
  </si>
  <si>
    <t>Bárbara Regina</t>
  </si>
  <si>
    <t>Filipe Bravim</t>
  </si>
  <si>
    <t>Lucas Maia</t>
  </si>
  <si>
    <t>Contabilidade básica</t>
  </si>
  <si>
    <t>Introdução à estatística</t>
  </si>
  <si>
    <t>Matemática II</t>
  </si>
  <si>
    <t>Economia I</t>
  </si>
  <si>
    <t>Teoria das organizações</t>
  </si>
  <si>
    <t>Direito privado na empresa</t>
  </si>
  <si>
    <t>Projeto integrador II</t>
  </si>
  <si>
    <t>Michelle Adriane</t>
  </si>
  <si>
    <t>Bruno Marques</t>
  </si>
  <si>
    <t>Eliza Antônia</t>
  </si>
  <si>
    <t>Ludmila Nogueira</t>
  </si>
  <si>
    <t>Comportamento organizacional</t>
  </si>
  <si>
    <t>Economia II</t>
  </si>
  <si>
    <t>Estatística aplicada</t>
  </si>
  <si>
    <t>Modelagem de processos gerenciais</t>
  </si>
  <si>
    <t>Contabilidade de custos</t>
  </si>
  <si>
    <t>Direito empresarial</t>
  </si>
  <si>
    <t>Projeto integrador III</t>
  </si>
  <si>
    <t>Luciana Emirena</t>
  </si>
  <si>
    <t>Professor Contratado</t>
  </si>
  <si>
    <t>Direito do Trabalho</t>
  </si>
  <si>
    <t>Marketing I</t>
  </si>
  <si>
    <t>Gestão estratégica de pessoas I</t>
  </si>
  <si>
    <t>Finanças II</t>
  </si>
  <si>
    <t>Noções tributárias</t>
  </si>
  <si>
    <t>Projeto integrador IV</t>
  </si>
  <si>
    <t>Camila Pereira</t>
  </si>
  <si>
    <t>Professor contratado</t>
  </si>
  <si>
    <t>Gestão estratégica de pessoas II</t>
  </si>
  <si>
    <t>Empreendedorismo I</t>
  </si>
  <si>
    <t>Marketing II</t>
  </si>
  <si>
    <t>Administração de materiais e patrimônio</t>
  </si>
  <si>
    <t>Projeto intregrador V</t>
  </si>
  <si>
    <t>Aline Figueiredo</t>
  </si>
  <si>
    <t>Joana Dark</t>
  </si>
  <si>
    <t>Planejamento estratégico</t>
  </si>
  <si>
    <t>Empreendedorismo II</t>
  </si>
  <si>
    <t>Administração da produção e operações</t>
  </si>
  <si>
    <t>Gestão estratégica empresarial</t>
  </si>
  <si>
    <t>Logística empresarial</t>
  </si>
  <si>
    <t>Tópicos especiais I (optativas)</t>
  </si>
  <si>
    <t>Pesquisa operacional</t>
  </si>
  <si>
    <t>Tomada de decisões estratégica</t>
  </si>
  <si>
    <t>Estágio supervisionado</t>
  </si>
  <si>
    <t>Flávio Gomide</t>
  </si>
  <si>
    <t>Ricardo Machado</t>
  </si>
  <si>
    <t xml:space="preserve">Introdução a administração </t>
  </si>
  <si>
    <t>Bacharelado em administração</t>
  </si>
  <si>
    <t xml:space="preserve">Ricardo Machado </t>
  </si>
  <si>
    <t>Letras</t>
  </si>
  <si>
    <t>Matemática</t>
  </si>
  <si>
    <t xml:space="preserve">Tecnologias da informação e comunicação </t>
  </si>
  <si>
    <t>Ciências sociais</t>
  </si>
  <si>
    <t>Sociologia das organizações</t>
  </si>
  <si>
    <t>Direito privado empresarial</t>
  </si>
  <si>
    <t>Administração - estratégia e marketing</t>
  </si>
  <si>
    <t xml:space="preserve">Introdução a estatística </t>
  </si>
  <si>
    <t>Mateus do Nascimento</t>
  </si>
  <si>
    <t>Filosofia e ética nas organizações</t>
  </si>
  <si>
    <t xml:space="preserve">Teoria das organizações </t>
  </si>
  <si>
    <t xml:space="preserve">Direito empresarial </t>
  </si>
  <si>
    <t>Administração - processos organizacionais</t>
  </si>
  <si>
    <t>Administração - Empreendedorismo</t>
  </si>
  <si>
    <t>Administração - Processos organizacionais</t>
  </si>
  <si>
    <t>Direito do trabalho</t>
  </si>
  <si>
    <t>Bacharelado em Administração</t>
  </si>
  <si>
    <t>Lucas Maia dos Santos</t>
  </si>
  <si>
    <t>Administração - finanças</t>
  </si>
  <si>
    <t>Contabilidade</t>
  </si>
  <si>
    <t xml:space="preserve">Contratação </t>
  </si>
  <si>
    <t>Administração - gestão de pessoas</t>
  </si>
  <si>
    <t>Contratação</t>
  </si>
  <si>
    <t xml:space="preserve">Planejamento estratégico </t>
  </si>
  <si>
    <t xml:space="preserve">Gestão estrtatégica empresarial </t>
  </si>
  <si>
    <t>Gestão de serviços e qualidade</t>
  </si>
  <si>
    <t xml:space="preserve">Administração de materiais e patrimônio </t>
  </si>
  <si>
    <t>Administração geral - empreendedorismo</t>
  </si>
  <si>
    <t>Administração geral - finanças</t>
  </si>
  <si>
    <t>Projeto integrador V</t>
  </si>
  <si>
    <t>Turismo</t>
  </si>
  <si>
    <t>Gestão ambiental</t>
  </si>
  <si>
    <t>Luciana Emirena Santos</t>
  </si>
  <si>
    <t xml:space="preserve">Administração geral - Processos </t>
  </si>
  <si>
    <t xml:space="preserve">Logística empresarial </t>
  </si>
  <si>
    <t>Projeto integrador VI</t>
  </si>
  <si>
    <t>Pedagogo</t>
  </si>
  <si>
    <t>Metodologia de pesquisa em administração</t>
  </si>
  <si>
    <t>Gestão de processos nos negócios</t>
  </si>
  <si>
    <t>Gestão de projetos</t>
  </si>
  <si>
    <t>Empreendedorismo</t>
  </si>
  <si>
    <t>Técnico em Administração</t>
  </si>
  <si>
    <t>Empreendedorismo e Inovação</t>
  </si>
  <si>
    <t>Tecnologia em Logistica</t>
  </si>
  <si>
    <t>Tecnologia em Processos Gerenciais</t>
  </si>
  <si>
    <t>Bacharelado em Sistemas e Informação</t>
  </si>
  <si>
    <t>Informática Básica</t>
  </si>
  <si>
    <t>Pesquisa Operacional</t>
  </si>
  <si>
    <t>Bacharelado em Sistemas de Informação</t>
  </si>
  <si>
    <t>Informática Aplicada</t>
  </si>
  <si>
    <t>Tecnologia em Logística</t>
  </si>
  <si>
    <t>Gestão de Estoques</t>
  </si>
  <si>
    <t>Simulação de Sistemas Logísticos</t>
  </si>
  <si>
    <t>Rotinas administrativas</t>
  </si>
  <si>
    <t>Técnico em administração</t>
  </si>
  <si>
    <t>Administração mercadológica</t>
  </si>
  <si>
    <t>Marketing</t>
  </si>
  <si>
    <t>Fundamentos de administração</t>
  </si>
  <si>
    <t>Introdução a Administração</t>
  </si>
  <si>
    <t>Engenharia e Meio Ambiente</t>
  </si>
  <si>
    <t>Bachar. em Eng.de Controle e Automação</t>
  </si>
  <si>
    <t>Fundamentos de economia</t>
  </si>
  <si>
    <t>Técnico integrado em administração</t>
  </si>
  <si>
    <t>Bacharelado em Sistemas de informação</t>
  </si>
  <si>
    <t>Segurança do trabalho</t>
  </si>
  <si>
    <t>Técnico integrado em Eletrônica</t>
  </si>
  <si>
    <t>Gestão de Projetos</t>
  </si>
  <si>
    <t>Planejamento e Controle da Produção I</t>
  </si>
  <si>
    <t>Planejamento e controle da produção II</t>
  </si>
  <si>
    <t>Gestão de Custos Logísticos</t>
  </si>
  <si>
    <t>Qualidade</t>
  </si>
  <si>
    <t>Gestão de compras</t>
  </si>
  <si>
    <t>Logística de transporte</t>
  </si>
  <si>
    <t>Rotinas de Produção e Serviços</t>
  </si>
  <si>
    <t>Introdução à Logística</t>
  </si>
  <si>
    <t>Gestão da Cadeia de Suprimentos</t>
  </si>
  <si>
    <t>Logística Reversa</t>
  </si>
  <si>
    <t>Operações Financeiras</t>
  </si>
  <si>
    <t>Matemática Financeira</t>
  </si>
  <si>
    <t>Fundamentos em Administração Financeira</t>
  </si>
  <si>
    <t>Sistemas de Informação</t>
  </si>
  <si>
    <t>Engenharia Ecônomica</t>
  </si>
  <si>
    <t>Administração Financeira I</t>
  </si>
  <si>
    <t>Administração Financeira II</t>
  </si>
  <si>
    <t>Comércio Exterior</t>
  </si>
  <si>
    <t>Gestão de Pessoas</t>
  </si>
  <si>
    <t>Gestão de pessoas</t>
  </si>
  <si>
    <t>Noções de Direito</t>
  </si>
  <si>
    <t>Direito aplicado à administração</t>
  </si>
  <si>
    <t>Rotinas Contábeis</t>
  </si>
  <si>
    <t>Contabilidade Gerencial</t>
  </si>
  <si>
    <t>Segurança e Auditoria de Sistemas</t>
  </si>
  <si>
    <t>Bacharelado em Sistemas de Informações</t>
  </si>
  <si>
    <t>Contabilidade Básica</t>
  </si>
  <si>
    <t>Técnico em Informática</t>
  </si>
  <si>
    <t>Fundamentos da Matemática</t>
  </si>
  <si>
    <t>Estatística Aplicada</t>
  </si>
  <si>
    <t>Estatística e Probabilidade</t>
  </si>
  <si>
    <t>Estatística Aplicada II</t>
  </si>
  <si>
    <t>Cálculo I</t>
  </si>
  <si>
    <t>Álgebra Linear com Geometria Analítica</t>
  </si>
  <si>
    <t>Engenharia de Controle e Automação</t>
  </si>
  <si>
    <t>Técnico Integrado</t>
  </si>
  <si>
    <t>Matemática III</t>
  </si>
  <si>
    <t>Técnico integrado em informática</t>
  </si>
  <si>
    <t>Mateus Nascimento</t>
  </si>
  <si>
    <t>Sociologia das Organizações</t>
  </si>
  <si>
    <t>Michelle/Ludmila</t>
  </si>
  <si>
    <t>Estela Perez</t>
  </si>
  <si>
    <t>Metodologia de Pesquisa em Administração</t>
  </si>
  <si>
    <t>Tópicos especiais II (optativas)</t>
  </si>
  <si>
    <t>Diversos docentes</t>
  </si>
  <si>
    <t>Tópicos especiais III (optativas)</t>
  </si>
  <si>
    <t>Tópicos especiais IV (optativas)</t>
  </si>
  <si>
    <t>CH total do curso</t>
  </si>
  <si>
    <t>4º SEMESTRE</t>
  </si>
  <si>
    <t>3º SEMESTRE</t>
  </si>
  <si>
    <t>2º SEMESTRE</t>
  </si>
  <si>
    <t>1º SEMESTRE</t>
  </si>
  <si>
    <t>Efetivo - DE</t>
  </si>
  <si>
    <t>Práticas organizacionais</t>
  </si>
  <si>
    <t xml:space="preserve">Técnico integrado em administração </t>
  </si>
  <si>
    <t xml:space="preserve">Microcomputador Desktop Tipo Escritório REQUISITOS OBRIGATÓRIOS: PLACA PRINCIPAL (Motherboard/ placa-mãe) Total suporte às características especificadas para o Processador, Memória RAM, Placa de Vídeo e Disco Rígido presentes neste Edital; A placa principal deverá atender aos requisitos abaixo: Ser do mesmo fabricante do equipamento (desenvolvida para o equipamento; Placa principal com arquitetura BTX ou ATX. Possuir no mínimo, 4 (quatro) slots para memória do tipo DDR3-DIMM ou superior, que permita expansão para, no mínimo, 16 (dezesseis) Gbytes DDR3 1333 MHz. Equipamento deve possuir as seguintes opções de expansão: Pelo menos 1 (um) slot tipo PCI, 1 (um) slot tipo PCI X1 e 1 slot tipo PCI X16. Compatível com recursos de redução do consumo de energia e com recursos DMI (Desktop Management Interface). 
</t>
  </si>
  <si>
    <t>( x ) existente   (   ) a construir   (   ) em projeto   (   ) outra situação __________________________</t>
  </si>
  <si>
    <t xml:space="preserve">Livro </t>
  </si>
  <si>
    <t>Noções básicas de matemática comercial e financeira</t>
  </si>
  <si>
    <t>Matemática aplicada à administração e economia</t>
  </si>
  <si>
    <t xml:space="preserve">Informática aplicada às áreas de contabilidade, administração e economia. (Livro-texto). </t>
  </si>
  <si>
    <t>Educação e novas tecnologias</t>
  </si>
  <si>
    <t>Fórmulas e Funções com o Microsoft Office Excel 2007</t>
  </si>
  <si>
    <t>Introdução à Administração</t>
  </si>
  <si>
    <t>Administracão teoria, processo e prática</t>
  </si>
  <si>
    <t>Teoria geral da administração</t>
  </si>
  <si>
    <t>Ética Empresarial na Prática</t>
  </si>
  <si>
    <t>Filosofia e ética na administração</t>
  </si>
  <si>
    <t>Ética geral e profissional</t>
  </si>
  <si>
    <t>Prorgama de direito do consumidor</t>
  </si>
  <si>
    <t xml:space="preserve">Manual de direito empresearial </t>
  </si>
  <si>
    <t>Fundamentos de matemática elementar 11: matemática comercial, matemática financeira, estatística descritiva</t>
  </si>
  <si>
    <t>Curso básico de matemática comercial e financeira: indicado para as áreas: economia, administração, contabilidade, matemática e preparação para concursos</t>
  </si>
  <si>
    <t xml:space="preserve">Administração financeira e orçamentária: matemática financeira aplicada, estratégias financeiras, orçamento empresarial </t>
  </si>
  <si>
    <t>Informática - Terminologia Básica - Microsoft Windows XP - Microsoft Office Word 2007 - Microsoft Office Excel 2007 - Microsoft Office Access 2007 - Microsoft Office PowerPoint 2007</t>
  </si>
  <si>
    <t>Informática: conceitos básicos</t>
  </si>
  <si>
    <t>Tecnologia da Informação e da Comunicação: desafio e propostas estratégicas para o desenvolvimento dos negócios</t>
  </si>
  <si>
    <t>Introdução à administração.</t>
  </si>
  <si>
    <t>Manual de direito do consumidor: direito material e processual</t>
  </si>
  <si>
    <t>Curso de direito comercial - direito da empresa</t>
  </si>
  <si>
    <t xml:space="preserve">Redação de textos dissertativos </t>
  </si>
  <si>
    <t>Adquirir</t>
  </si>
  <si>
    <t>Escrever com criatividade</t>
  </si>
  <si>
    <t>Redação empresarial</t>
  </si>
  <si>
    <t>Conexões com a Matemática</t>
  </si>
  <si>
    <t>Filosofando: Introdução à filosofia.</t>
  </si>
  <si>
    <t>Tempos modernos de sociologia</t>
  </si>
  <si>
    <t>Introdução à sociologia</t>
  </si>
  <si>
    <t>Iniciação à história da filosofia: dos Pré-socráticos a Wittgenstein.</t>
  </si>
  <si>
    <t>Ética e cidadania: caminhos da filosofia: elementos para o ensino de filosofia.</t>
  </si>
  <si>
    <t>Matemática: contexto e aplicações</t>
  </si>
  <si>
    <t>Texto e interação: uma proposta de produção textual a partir de gêneros e projetos.</t>
  </si>
  <si>
    <t>Para entender o texto: leitura e redação</t>
  </si>
  <si>
    <t>Matemática Ciência e Aplicações.</t>
  </si>
  <si>
    <t>As etapas do pensamento sociológico</t>
  </si>
  <si>
    <t>Perspectivas sociológicas</t>
  </si>
  <si>
    <t>As regras do método sociológico</t>
  </si>
  <si>
    <t>Curso de Direito do Trabalho</t>
  </si>
  <si>
    <t>Direito Empresarial para Administradores</t>
  </si>
  <si>
    <t>Iniciação ao direito do trabalho</t>
  </si>
  <si>
    <t>Introdução à economia</t>
  </si>
  <si>
    <t>Microeconomia</t>
  </si>
  <si>
    <t>Macroeconomia.</t>
  </si>
  <si>
    <t>Princípios de Economia</t>
  </si>
  <si>
    <t>Gestão Estratégica de Pessoas.</t>
  </si>
  <si>
    <t>Administração: Mudanças e Perspectivas</t>
  </si>
  <si>
    <t>Modelo de competência e gestão dos talentos</t>
  </si>
  <si>
    <t>Políticas e práticas de gestão de pessoas: as abordagens estratégica e institucional</t>
  </si>
  <si>
    <t>Gestão de qualidade, produção e operações</t>
  </si>
  <si>
    <t>Gerenciamento de operações e de processos</t>
  </si>
  <si>
    <t>Administração Financeira e Orçamentária</t>
  </si>
  <si>
    <t>Princípios e Aplicações do Cálculo Financeiro.</t>
  </si>
  <si>
    <t>Princípios de administração financeira</t>
  </si>
  <si>
    <t xml:space="preserve">Matemática Financeira. </t>
  </si>
  <si>
    <t>Contabilidade geral</t>
  </si>
  <si>
    <t>Contabilidade introdutória</t>
  </si>
  <si>
    <r>
      <t xml:space="preserve">Curso de direito empresarial: </t>
    </r>
    <r>
      <rPr>
        <sz val="10"/>
        <color rgb="FF000000"/>
        <rFont val="Times New Roman"/>
        <family val="1"/>
      </rPr>
      <t>Teoria Geral e Direito Societário</t>
    </r>
  </si>
  <si>
    <r>
      <t xml:space="preserve">Noções de macroeconomia: </t>
    </r>
    <r>
      <rPr>
        <sz val="10"/>
        <color rgb="FF000000"/>
        <rFont val="Times New Roman"/>
        <family val="1"/>
      </rPr>
      <t>razões teóricas para as divergências entre os economistas</t>
    </r>
  </si>
  <si>
    <r>
      <t xml:space="preserve">Introdução à economia: </t>
    </r>
    <r>
      <rPr>
        <sz val="10"/>
        <color rgb="FF000000"/>
        <rFont val="Times New Roman"/>
        <family val="1"/>
      </rPr>
      <t>princípios e ferramentas</t>
    </r>
  </si>
  <si>
    <r>
      <t>Gestão por processos</t>
    </r>
    <r>
      <rPr>
        <sz val="10"/>
        <color rgb="FF000000"/>
        <rFont val="Times New Roman"/>
        <family val="1"/>
      </rPr>
      <t xml:space="preserve"> - fundamentos, técnicas e modelos de implementação</t>
    </r>
  </si>
  <si>
    <r>
      <t>Organização, Sistemas e Métodos e as Tecnologias de Gestão Organizacional</t>
    </r>
    <r>
      <rPr>
        <sz val="10"/>
        <color rgb="FF000000"/>
        <rFont val="Times New Roman"/>
        <family val="1"/>
      </rPr>
      <t>: Arquitetura Organizacional, Benchmarking, Empowerment, Gestão pela Qualidade Total</t>
    </r>
  </si>
  <si>
    <r>
      <t>Gestão de processos</t>
    </r>
    <r>
      <rPr>
        <sz val="10"/>
        <color rgb="FF000000"/>
        <rFont val="Times New Roman"/>
        <family val="1"/>
      </rPr>
      <t xml:space="preserve"> - melhores resultados e excelência organizacional</t>
    </r>
  </si>
  <si>
    <r>
      <t>Sistemas, Métodos &amp; Processos</t>
    </r>
    <r>
      <rPr>
        <sz val="10"/>
        <color rgb="FF000000"/>
        <rFont val="Times New Roman"/>
        <family val="1"/>
      </rPr>
      <t xml:space="preserve"> - Administrando Organizações Por Meio De Processos De Negócios.</t>
    </r>
  </si>
  <si>
    <r>
      <t>Sistemas, Organização e Métodos</t>
    </r>
    <r>
      <rPr>
        <sz val="10"/>
        <color rgb="FF000000"/>
        <rFont val="Times New Roman"/>
        <family val="1"/>
      </rPr>
      <t>: uma Abordagem Gerencial</t>
    </r>
  </si>
  <si>
    <r>
      <t>Ética empresarial na prática</t>
    </r>
    <r>
      <rPr>
        <sz val="10"/>
        <color rgb="FF000000"/>
        <rFont val="Times New Roman"/>
        <family val="1"/>
      </rPr>
      <t>: liderança, gestão e responsabilidade corporativa</t>
    </r>
  </si>
  <si>
    <r>
      <t>Gestão contemporânea de pessoas</t>
    </r>
    <r>
      <rPr>
        <sz val="10"/>
        <color rgb="FF000000"/>
        <rFont val="Times New Roman"/>
        <family val="1"/>
      </rPr>
      <t>: novas práticas, conceitos tradicionais</t>
    </r>
  </si>
  <si>
    <r>
      <t xml:space="preserve">Administração de pequenas empresas: </t>
    </r>
    <r>
      <rPr>
        <sz val="10"/>
        <color rgb="FF000000"/>
        <rFont val="Times New Roman"/>
        <family val="1"/>
      </rPr>
      <t>ênfase na gerencia empresarial</t>
    </r>
  </si>
  <si>
    <r>
      <t>Administração para empreendedores</t>
    </r>
    <r>
      <rPr>
        <sz val="10"/>
        <color rgb="FF000000"/>
        <rFont val="Times New Roman"/>
        <family val="1"/>
      </rPr>
      <t>: fundamentos da criação e gestão de novos negócios</t>
    </r>
  </si>
  <si>
    <r>
      <t xml:space="preserve">Administração Financeira e Orçamentária: </t>
    </r>
    <r>
      <rPr>
        <sz val="10"/>
        <color rgb="FF000000"/>
        <rFont val="Times New Roman"/>
        <family val="1"/>
      </rPr>
      <t>matemática financeira aplicada, estratégicas financeiras, orçamento empresarial</t>
    </r>
  </si>
  <si>
    <r>
      <t xml:space="preserve">Controle da qualidade: </t>
    </r>
    <r>
      <rPr>
        <sz val="10"/>
        <color rgb="FF000000"/>
        <rFont val="Times New Roman"/>
        <family val="1"/>
      </rPr>
      <t>as ferramentas essenciais</t>
    </r>
  </si>
  <si>
    <r>
      <t xml:space="preserve">O empreendedor: </t>
    </r>
    <r>
      <rPr>
        <sz val="10"/>
        <color rgb="FF000000"/>
        <rFont val="Times New Roman"/>
        <family val="1"/>
      </rPr>
      <t>empreender como opção de carreira</t>
    </r>
  </si>
  <si>
    <r>
      <t xml:space="preserve">Empreendedorismo: </t>
    </r>
    <r>
      <rPr>
        <sz val="10"/>
        <color rgb="FF000000"/>
        <rFont val="Times New Roman"/>
        <family val="1"/>
      </rPr>
      <t>transformando idéias em negócios.</t>
    </r>
  </si>
  <si>
    <r>
      <t>Empreendedorismo</t>
    </r>
    <r>
      <rPr>
        <sz val="10"/>
        <color rgb="FF000000"/>
        <rFont val="Times New Roman"/>
        <family val="1"/>
      </rPr>
      <t>: dicas e planos de negócios para o séc. XXI.</t>
    </r>
  </si>
  <si>
    <r>
      <t xml:space="preserve">Inovação e espírito empreendedor (entrepreneurship): </t>
    </r>
    <r>
      <rPr>
        <sz val="10"/>
        <color rgb="FF000000"/>
        <rFont val="Times New Roman"/>
        <family val="1"/>
      </rPr>
      <t>prática e princípios</t>
    </r>
  </si>
  <si>
    <t>Contabilidade básica fácil</t>
  </si>
  <si>
    <t>Contabilidade empresarial</t>
  </si>
  <si>
    <t>Administração de marketing: análise, planejamento, implementação e controle</t>
  </si>
  <si>
    <t>Contabilidade Tributária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</si>
</sst>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R$ &quot;* #,##0.00_-;&quot;-R$ &quot;* #,##0.00_-;_-&quot;R$ &quot;* \-??_-;_-@_-"/>
    <numFmt numFmtId="165" formatCode="_(* #,##0.00_);_(* \(#,##0.00\);_(* \-??_);_(@_)"/>
    <numFmt numFmtId="166" formatCode="&quot;R$ &quot;#,##0.00"/>
    <numFmt numFmtId="167" formatCode="_-&quot;R$ &quot;* #,##0.00_-;&quot;-R$ &quot;* #,##0.00_-;_-&quot;R$ &quot;* \-??_-;_-@"/>
  </numFmts>
  <fonts count="24" x14ac:knownFonts="1"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9.5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4"/>
      <color rgb="FF000000"/>
      <name val="Arial"/>
      <family val="2"/>
      <charset val="1"/>
    </font>
    <font>
      <b/>
      <sz val="14"/>
      <name val="Arial"/>
      <family val="2"/>
      <charset val="1"/>
    </font>
    <font>
      <b/>
      <sz val="12"/>
      <name val="Arial"/>
      <family val="2"/>
      <charset val="1"/>
    </font>
    <font>
      <sz val="1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u/>
      <sz val="10"/>
      <color theme="10"/>
      <name val="Arial"/>
      <family val="2"/>
      <charset val="1"/>
    </font>
    <font>
      <sz val="9"/>
      <name val="Arial"/>
      <family val="2"/>
      <charset val="1"/>
    </font>
    <font>
      <b/>
      <sz val="16"/>
      <color rgb="FF000000"/>
      <name val="Arial"/>
      <family val="2"/>
      <charset val="1"/>
    </font>
    <font>
      <b/>
      <sz val="14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F2F2F2"/>
        <bgColor rgb="FFEFEFEF"/>
      </patternFill>
    </fill>
    <fill>
      <patternFill patternType="solid">
        <fgColor rgb="FFDDDDDD"/>
        <bgColor rgb="FFD9D9D9"/>
      </patternFill>
    </fill>
    <fill>
      <patternFill patternType="solid">
        <fgColor rgb="FFFFFFFF"/>
        <bgColor rgb="FFF2F2F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</fills>
  <borders count="49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/>
      <diagonal/>
    </border>
    <border>
      <left style="medium">
        <color rgb="FFCCCCCC"/>
      </left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6">
    <xf numFmtId="0" fontId="0" fillId="0" borderId="0"/>
    <xf numFmtId="164" fontId="8" fillId="0" borderId="0" applyBorder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5" fillId="0" borderId="0"/>
    <xf numFmtId="164" fontId="8" fillId="0" borderId="0" applyBorder="0" applyProtection="0"/>
  </cellStyleXfs>
  <cellXfs count="156">
    <xf numFmtId="0" fontId="0" fillId="0" borderId="0" xfId="0"/>
    <xf numFmtId="0" fontId="0" fillId="4" borderId="0" xfId="0" applyFont="1" applyFill="1"/>
    <xf numFmtId="0" fontId="2" fillId="4" borderId="0" xfId="0" applyFont="1" applyFill="1" applyAlignment="1"/>
    <xf numFmtId="0" fontId="0" fillId="4" borderId="0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164" fontId="7" fillId="4" borderId="3" xfId="1" applyFont="1" applyFill="1" applyBorder="1" applyAlignment="1" applyProtection="1">
      <alignment horizontal="center" vertical="center" wrapText="1"/>
    </xf>
    <xf numFmtId="164" fontId="7" fillId="2" borderId="3" xfId="1" applyFont="1" applyFill="1" applyBorder="1" applyAlignment="1" applyProtection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49" fontId="7" fillId="4" borderId="5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/>
    </xf>
    <xf numFmtId="164" fontId="7" fillId="4" borderId="5" xfId="1" applyFont="1" applyFill="1" applyBorder="1" applyAlignment="1" applyProtection="1">
      <alignment horizontal="center" vertical="center"/>
    </xf>
    <xf numFmtId="165" fontId="0" fillId="4" borderId="0" xfId="0" applyNumberFormat="1" applyFont="1" applyFill="1" applyBorder="1"/>
    <xf numFmtId="165" fontId="7" fillId="4" borderId="7" xfId="0" applyNumberFormat="1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164" fontId="7" fillId="4" borderId="7" xfId="1" applyFont="1" applyFill="1" applyBorder="1" applyAlignment="1" applyProtection="1">
      <alignment horizontal="center" vertical="center"/>
    </xf>
    <xf numFmtId="166" fontId="7" fillId="4" borderId="7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/>
    <xf numFmtId="0" fontId="0" fillId="0" borderId="0" xfId="0"/>
    <xf numFmtId="0" fontId="0" fillId="0" borderId="3" xfId="0" applyBorder="1" applyAlignment="1">
      <alignment horizontal="center" vertical="center"/>
    </xf>
    <xf numFmtId="164" fontId="0" fillId="0" borderId="3" xfId="1" applyFont="1" applyBorder="1" applyAlignment="1">
      <alignment horizontal="center" vertical="center"/>
    </xf>
    <xf numFmtId="0" fontId="0" fillId="0" borderId="0" xfId="0"/>
    <xf numFmtId="0" fontId="7" fillId="4" borderId="10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/>
    </xf>
    <xf numFmtId="0" fontId="14" fillId="0" borderId="0" xfId="0" applyFont="1" applyBorder="1" applyAlignment="1"/>
    <xf numFmtId="0" fontId="7" fillId="4" borderId="0" xfId="0" applyFont="1" applyFill="1" applyBorder="1" applyAlignment="1">
      <alignment vertical="center"/>
    </xf>
    <xf numFmtId="0" fontId="7" fillId="4" borderId="12" xfId="0" applyFont="1" applyFill="1" applyBorder="1" applyAlignment="1">
      <alignment vertical="center"/>
    </xf>
    <xf numFmtId="166" fontId="7" fillId="4" borderId="12" xfId="0" applyNumberFormat="1" applyFont="1" applyFill="1" applyBorder="1" applyAlignment="1">
      <alignment vertical="center"/>
    </xf>
    <xf numFmtId="0" fontId="7" fillId="0" borderId="0" xfId="0" applyFont="1"/>
    <xf numFmtId="0" fontId="0" fillId="0" borderId="3" xfId="0" applyBorder="1"/>
    <xf numFmtId="0" fontId="16" fillId="5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165" fontId="7" fillId="4" borderId="0" xfId="0" applyNumberFormat="1" applyFont="1" applyFill="1" applyBorder="1" applyAlignment="1">
      <alignment horizontal="center" vertical="center"/>
    </xf>
    <xf numFmtId="164" fontId="7" fillId="4" borderId="0" xfId="1" applyFont="1" applyFill="1" applyBorder="1" applyAlignment="1" applyProtection="1">
      <alignment horizontal="center" vertical="center"/>
    </xf>
    <xf numFmtId="166" fontId="7" fillId="4" borderId="0" xfId="1" applyNumberFormat="1" applyFont="1" applyFill="1" applyBorder="1" applyAlignment="1" applyProtection="1">
      <alignment horizontal="center" vertical="center"/>
    </xf>
    <xf numFmtId="0" fontId="0" fillId="0" borderId="11" xfId="0" applyBorder="1"/>
    <xf numFmtId="0" fontId="0" fillId="0" borderId="21" xfId="0" applyBorder="1"/>
    <xf numFmtId="0" fontId="0" fillId="0" borderId="26" xfId="0" applyBorder="1"/>
    <xf numFmtId="0" fontId="0" fillId="0" borderId="0" xfId="0" applyFont="1"/>
    <xf numFmtId="0" fontId="0" fillId="0" borderId="0" xfId="0" applyAlignment="1">
      <alignment vertical="center"/>
    </xf>
    <xf numFmtId="0" fontId="0" fillId="0" borderId="5" xfId="0" applyBorder="1"/>
    <xf numFmtId="0" fontId="9" fillId="0" borderId="3" xfId="0" applyFont="1" applyBorder="1" applyAlignment="1">
      <alignment wrapText="1"/>
    </xf>
    <xf numFmtId="0" fontId="9" fillId="0" borderId="3" xfId="0" applyFont="1" applyBorder="1" applyAlignment="1">
      <alignment horizontal="right" wrapText="1"/>
    </xf>
    <xf numFmtId="0" fontId="9" fillId="7" borderId="30" xfId="0" applyFont="1" applyFill="1" applyBorder="1" applyAlignment="1">
      <alignment wrapText="1"/>
    </xf>
    <xf numFmtId="0" fontId="9" fillId="7" borderId="31" xfId="0" applyFont="1" applyFill="1" applyBorder="1" applyAlignment="1">
      <alignment wrapText="1"/>
    </xf>
    <xf numFmtId="0" fontId="18" fillId="7" borderId="32" xfId="0" applyFont="1" applyFill="1" applyBorder="1" applyAlignment="1">
      <alignment horizontal="center" wrapText="1"/>
    </xf>
    <xf numFmtId="0" fontId="18" fillId="7" borderId="33" xfId="0" applyFont="1" applyFill="1" applyBorder="1" applyAlignment="1">
      <alignment horizontal="center" wrapText="1"/>
    </xf>
    <xf numFmtId="0" fontId="18" fillId="7" borderId="29" xfId="0" applyFont="1" applyFill="1" applyBorder="1" applyAlignment="1">
      <alignment horizontal="center" wrapText="1"/>
    </xf>
    <xf numFmtId="0" fontId="9" fillId="0" borderId="31" xfId="0" applyFont="1" applyBorder="1" applyAlignment="1">
      <alignment horizontal="right" wrapText="1"/>
    </xf>
    <xf numFmtId="0" fontId="9" fillId="0" borderId="31" xfId="0" applyFont="1" applyBorder="1" applyAlignment="1">
      <alignment wrapText="1"/>
    </xf>
    <xf numFmtId="0" fontId="9" fillId="8" borderId="31" xfId="0" applyFont="1" applyFill="1" applyBorder="1" applyAlignment="1">
      <alignment horizontal="right" wrapText="1"/>
    </xf>
    <xf numFmtId="0" fontId="9" fillId="9" borderId="31" xfId="0" applyFont="1" applyFill="1" applyBorder="1" applyAlignment="1">
      <alignment wrapText="1"/>
    </xf>
    <xf numFmtId="0" fontId="19" fillId="0" borderId="31" xfId="0" applyFont="1" applyBorder="1" applyAlignment="1">
      <alignment vertical="center" wrapText="1"/>
    </xf>
    <xf numFmtId="0" fontId="9" fillId="0" borderId="37" xfId="0" applyFont="1" applyBorder="1" applyAlignment="1">
      <alignment wrapText="1"/>
    </xf>
    <xf numFmtId="0" fontId="9" fillId="0" borderId="37" xfId="0" applyFont="1" applyBorder="1" applyAlignment="1">
      <alignment horizontal="right" wrapText="1"/>
    </xf>
    <xf numFmtId="0" fontId="19" fillId="0" borderId="31" xfId="0" applyFont="1" applyBorder="1" applyAlignment="1">
      <alignment horizontal="right" vertical="center" wrapText="1"/>
    </xf>
    <xf numFmtId="0" fontId="20" fillId="0" borderId="28" xfId="0" applyFont="1" applyBorder="1" applyAlignment="1">
      <alignment vertical="center" wrapText="1"/>
    </xf>
    <xf numFmtId="0" fontId="9" fillId="0" borderId="31" xfId="0" applyFont="1" applyBorder="1" applyAlignment="1">
      <alignment horizontal="right" vertical="center" wrapText="1"/>
    </xf>
    <xf numFmtId="0" fontId="9" fillId="0" borderId="31" xfId="0" applyFont="1" applyBorder="1" applyAlignment="1">
      <alignment vertical="center" wrapText="1"/>
    </xf>
    <xf numFmtId="0" fontId="20" fillId="6" borderId="28" xfId="0" applyFont="1" applyFill="1" applyBorder="1" applyAlignment="1">
      <alignment vertical="center" wrapText="1"/>
    </xf>
    <xf numFmtId="0" fontId="20" fillId="0" borderId="29" xfId="0" applyFont="1" applyBorder="1" applyAlignment="1">
      <alignment vertical="center" wrapText="1"/>
    </xf>
    <xf numFmtId="0" fontId="9" fillId="8" borderId="31" xfId="0" applyFont="1" applyFill="1" applyBorder="1" applyAlignment="1">
      <alignment horizontal="right" vertical="center" wrapText="1"/>
    </xf>
    <xf numFmtId="0" fontId="9" fillId="9" borderId="31" xfId="0" applyFont="1" applyFill="1" applyBorder="1" applyAlignment="1">
      <alignment vertical="center" wrapText="1"/>
    </xf>
    <xf numFmtId="0" fontId="7" fillId="0" borderId="0" xfId="2" applyFont="1" applyFill="1" applyAlignment="1" applyProtection="1">
      <alignment horizontal="left" vertical="center" wrapText="1"/>
    </xf>
    <xf numFmtId="0" fontId="10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left" vertical="center" wrapText="1"/>
    </xf>
    <xf numFmtId="0" fontId="0" fillId="0" borderId="0" xfId="0" applyFill="1" applyAlignment="1">
      <alignment vertical="center"/>
    </xf>
    <xf numFmtId="0" fontId="20" fillId="0" borderId="28" xfId="0" applyFont="1" applyBorder="1" applyAlignment="1">
      <alignment horizontal="right" vertical="center" wrapText="1"/>
    </xf>
    <xf numFmtId="0" fontId="9" fillId="8" borderId="43" xfId="0" applyFont="1" applyFill="1" applyBorder="1" applyAlignment="1">
      <alignment horizontal="right" vertical="center" wrapText="1"/>
    </xf>
    <xf numFmtId="0" fontId="20" fillId="0" borderId="4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36" xfId="0" applyFont="1" applyBorder="1" applyAlignment="1">
      <alignment vertical="center" wrapText="1"/>
    </xf>
    <xf numFmtId="0" fontId="9" fillId="0" borderId="44" xfId="0" applyFont="1" applyBorder="1" applyAlignment="1">
      <alignment vertical="center" wrapText="1"/>
    </xf>
    <xf numFmtId="0" fontId="21" fillId="11" borderId="45" xfId="3" applyFont="1" applyFill="1" applyBorder="1" applyAlignment="1">
      <alignment horizontal="center" vertical="center"/>
    </xf>
    <xf numFmtId="0" fontId="9" fillId="0" borderId="45" xfId="3" applyFont="1" applyBorder="1" applyAlignment="1">
      <alignment horizontal="center" vertical="center"/>
    </xf>
    <xf numFmtId="0" fontId="9" fillId="0" borderId="45" xfId="3" applyFont="1" applyBorder="1" applyAlignment="1">
      <alignment horizontal="center" vertical="center" wrapText="1"/>
    </xf>
    <xf numFmtId="0" fontId="21" fillId="10" borderId="45" xfId="3" applyFont="1" applyFill="1" applyBorder="1" applyAlignment="1">
      <alignment horizontal="center" vertical="center"/>
    </xf>
    <xf numFmtId="167" fontId="9" fillId="0" borderId="45" xfId="3" applyNumberFormat="1" applyFont="1" applyBorder="1" applyAlignment="1">
      <alignment horizontal="center" vertical="center"/>
    </xf>
    <xf numFmtId="167" fontId="21" fillId="10" borderId="45" xfId="3" applyNumberFormat="1" applyFont="1" applyFill="1" applyBorder="1" applyAlignment="1">
      <alignment horizontal="center" vertical="center"/>
    </xf>
    <xf numFmtId="0" fontId="23" fillId="3" borderId="46" xfId="0" applyFont="1" applyFill="1" applyBorder="1"/>
    <xf numFmtId="0" fontId="23" fillId="0" borderId="46" xfId="0" applyFont="1" applyBorder="1"/>
    <xf numFmtId="0" fontId="22" fillId="0" borderId="46" xfId="0" applyFont="1" applyBorder="1"/>
    <xf numFmtId="0" fontId="22" fillId="3" borderId="46" xfId="0" applyFont="1" applyFill="1" applyBorder="1"/>
    <xf numFmtId="0" fontId="1" fillId="0" borderId="0" xfId="0" applyFont="1"/>
    <xf numFmtId="0" fontId="23" fillId="0" borderId="47" xfId="0" applyFont="1" applyBorder="1"/>
    <xf numFmtId="0" fontId="22" fillId="0" borderId="47" xfId="0" applyFont="1" applyBorder="1"/>
    <xf numFmtId="0" fontId="22" fillId="0" borderId="48" xfId="0" applyFont="1" applyBorder="1"/>
    <xf numFmtId="0" fontId="22" fillId="3" borderId="48" xfId="0" applyFont="1" applyFill="1" applyBorder="1"/>
    <xf numFmtId="0" fontId="0" fillId="0" borderId="46" xfId="0" applyFont="1" applyBorder="1"/>
    <xf numFmtId="0" fontId="9" fillId="0" borderId="39" xfId="0" applyFont="1" applyBorder="1" applyAlignment="1">
      <alignment vertical="center" wrapText="1"/>
    </xf>
    <xf numFmtId="0" fontId="9" fillId="0" borderId="40" xfId="0" applyFont="1" applyBorder="1" applyAlignment="1">
      <alignment vertical="center" wrapText="1"/>
    </xf>
    <xf numFmtId="0" fontId="9" fillId="0" borderId="41" xfId="0" applyFont="1" applyBorder="1" applyAlignment="1">
      <alignment vertical="center" wrapText="1"/>
    </xf>
    <xf numFmtId="0" fontId="18" fillId="7" borderId="38" xfId="0" applyFont="1" applyFill="1" applyBorder="1" applyAlignment="1">
      <alignment horizontal="center" vertical="center" wrapText="1"/>
    </xf>
    <xf numFmtId="0" fontId="18" fillId="7" borderId="34" xfId="0" applyFont="1" applyFill="1" applyBorder="1" applyAlignment="1">
      <alignment horizontal="center" vertical="center" wrapText="1"/>
    </xf>
    <xf numFmtId="0" fontId="18" fillId="7" borderId="35" xfId="0" applyFont="1" applyFill="1" applyBorder="1" applyAlignment="1">
      <alignment horizontal="center" vertical="center" wrapText="1"/>
    </xf>
    <xf numFmtId="0" fontId="9" fillId="0" borderId="39" xfId="0" applyFont="1" applyBorder="1" applyAlignment="1">
      <alignment wrapText="1"/>
    </xf>
    <xf numFmtId="0" fontId="9" fillId="0" borderId="40" xfId="0" applyFont="1" applyBorder="1" applyAlignment="1">
      <alignment wrapText="1"/>
    </xf>
    <xf numFmtId="0" fontId="9" fillId="0" borderId="41" xfId="0" applyFont="1" applyBorder="1" applyAlignment="1">
      <alignment wrapText="1"/>
    </xf>
    <xf numFmtId="0" fontId="0" fillId="0" borderId="3" xfId="0" applyBorder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16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6" fillId="5" borderId="19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/>
    </xf>
    <xf numFmtId="0" fontId="13" fillId="4" borderId="15" xfId="0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13" fillId="4" borderId="17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 wrapText="1"/>
    </xf>
    <xf numFmtId="0" fontId="0" fillId="4" borderId="18" xfId="0" applyFont="1" applyFill="1" applyBorder="1" applyAlignment="1">
      <alignment horizontal="center"/>
    </xf>
    <xf numFmtId="0" fontId="0" fillId="4" borderId="19" xfId="0" applyFont="1" applyFill="1" applyBorder="1" applyAlignment="1">
      <alignment horizontal="center"/>
    </xf>
    <xf numFmtId="0" fontId="0" fillId="4" borderId="9" xfId="0" applyFont="1" applyFill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0" fontId="3" fillId="4" borderId="0" xfId="0" applyFont="1" applyFill="1" applyBorder="1" applyAlignment="1">
      <alignment horizontal="left"/>
    </xf>
    <xf numFmtId="0" fontId="4" fillId="4" borderId="0" xfId="0" applyFont="1" applyFill="1" applyBorder="1" applyAlignment="1">
      <alignment horizontal="center" vertical="center"/>
    </xf>
    <xf numFmtId="49" fontId="5" fillId="4" borderId="0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0" fontId="23" fillId="3" borderId="46" xfId="0" applyFont="1" applyFill="1" applyBorder="1" applyAlignment="1">
      <alignment horizontal="center"/>
    </xf>
  </cellXfs>
  <cellStyles count="6">
    <cellStyle name="Hiperlink" xfId="2" builtinId="8"/>
    <cellStyle name="Moeda" xfId="1" builtinId="4"/>
    <cellStyle name="Moeda 2" xfId="5"/>
    <cellStyle name="Normal" xfId="0" builtinId="0"/>
    <cellStyle name="Normal 2" xfId="3"/>
    <cellStyle name="Normal 3" xfId="4"/>
  </cellStyles>
  <dxfs count="40"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</dxfs>
  <tableStyles count="20" defaultTableStyle="TableStyleMedium2" defaultPivotStyle="PivotStyleLight16">
    <tableStyle name="PROGEP - CARGA HORÁRIA DOCENTE-style" pivot="0" count="2">
      <tableStyleElement type="firstRowStripe" dxfId="39"/>
      <tableStyleElement type="secondRowStripe" dxfId="38"/>
    </tableStyle>
    <tableStyle name="PROGEP - CARGA HORÁRIA DOCENTE-style 2" pivot="0" count="2">
      <tableStyleElement type="firstRowStripe" dxfId="37"/>
      <tableStyleElement type="secondRowStripe" dxfId="36"/>
    </tableStyle>
    <tableStyle name="PROGEP - CARGA HORÁRIA DOCENTE-style 3" pivot="0" count="2">
      <tableStyleElement type="firstRowStripe" dxfId="35"/>
      <tableStyleElement type="secondRowStripe" dxfId="34"/>
    </tableStyle>
    <tableStyle name="PROGEP - CARGA HORÁRIA DOCENTE-style 4" pivot="0" count="2">
      <tableStyleElement type="firstRowStripe" dxfId="33"/>
      <tableStyleElement type="secondRowStripe" dxfId="32"/>
    </tableStyle>
    <tableStyle name="PROGEP - CARGA HORÁRIA DOCENTE-style 5" pivot="0" count="2">
      <tableStyleElement type="firstRowStripe" dxfId="31"/>
      <tableStyleElement type="secondRowStripe" dxfId="30"/>
    </tableStyle>
    <tableStyle name="PROGEP - CARGA HORÁRIA DOCENTE-style 6" pivot="0" count="2">
      <tableStyleElement type="firstRowStripe" dxfId="29"/>
      <tableStyleElement type="secondRowStripe" dxfId="28"/>
    </tableStyle>
    <tableStyle name="PROGEP - CARGA HORÁRIA DOCENTE-style 7" pivot="0" count="2">
      <tableStyleElement type="firstRowStripe" dxfId="27"/>
      <tableStyleElement type="secondRowStripe" dxfId="26"/>
    </tableStyle>
    <tableStyle name="PROGEP - CARGA HORÁRIA DOCENTE-style 8" pivot="0" count="2">
      <tableStyleElement type="firstRowStripe" dxfId="25"/>
      <tableStyleElement type="secondRowStripe" dxfId="24"/>
    </tableStyle>
    <tableStyle name="PROGEP - CARGA HORÁRIA DOCENTE-style 9" pivot="0" count="2">
      <tableStyleElement type="firstRowStripe" dxfId="23"/>
      <tableStyleElement type="secondRowStripe" dxfId="22"/>
    </tableStyle>
    <tableStyle name="PROGEP - CARGA HORÁRIA DOCENTE-style 10" pivot="0" count="2">
      <tableStyleElement type="firstRowStripe" dxfId="21"/>
      <tableStyleElement type="secondRowStripe" dxfId="20"/>
    </tableStyle>
    <tableStyle name="PROGEP - CARGA HORÁRIA DOCENTE-style 11" pivot="0" count="2">
      <tableStyleElement type="firstRowStripe" dxfId="19"/>
      <tableStyleElement type="secondRowStripe" dxfId="18"/>
    </tableStyle>
    <tableStyle name="PROGEP - MATRIZ E DOCENTES-style" pivot="0" count="2">
      <tableStyleElement type="firstRowStripe" dxfId="17"/>
      <tableStyleElement type="secondRowStripe" dxfId="16"/>
    </tableStyle>
    <tableStyle name="PROGEP - MATRIZ E DOCENTES-style 2" pivot="0" count="2">
      <tableStyleElement type="firstRowStripe" dxfId="15"/>
      <tableStyleElement type="secondRowStripe" dxfId="14"/>
    </tableStyle>
    <tableStyle name="PROGEP - MATRIZ E DOCENTES-style 3" pivot="0" count="2">
      <tableStyleElement type="firstRowStripe" dxfId="13"/>
      <tableStyleElement type="secondRowStripe" dxfId="12"/>
    </tableStyle>
    <tableStyle name="PROGEP - MATRIZ E DOCENTES-style 4" pivot="0" count="2">
      <tableStyleElement type="firstRowStripe" dxfId="11"/>
      <tableStyleElement type="secondRowStripe" dxfId="10"/>
    </tableStyle>
    <tableStyle name="PROGEP - MATRIZ E DOCENTES-style 5" pivot="0" count="2">
      <tableStyleElement type="firstRowStripe" dxfId="9"/>
      <tableStyleElement type="secondRowStripe" dxfId="8"/>
    </tableStyle>
    <tableStyle name="PROGEP - MATRIZ E DOCENTES-style 6" pivot="0" count="2">
      <tableStyleElement type="firstRowStripe" dxfId="7"/>
      <tableStyleElement type="secondRowStripe" dxfId="6"/>
    </tableStyle>
    <tableStyle name="PROGEP - MATRIZ E DOCENTES-style 7" pivot="0" count="2">
      <tableStyleElement type="firstRowStripe" dxfId="5"/>
      <tableStyleElement type="secondRowStripe" dxfId="4"/>
    </tableStyle>
    <tableStyle name="PROGEP - MATRIZ E DOCENTES-style 8" pivot="0" count="2">
      <tableStyleElement type="firstRowStripe" dxfId="3"/>
      <tableStyleElement type="secondRowStripe" dxfId="2"/>
    </tableStyle>
    <tableStyle name="PROGEP - MATRIZ E DOCENTES-style 9" pivot="0" count="2">
      <tableStyleElement type="firstRowStripe" dxfId="1"/>
      <tableStyleElement type="secondRowStripe" dxfId="0"/>
    </tableStyle>
  </table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2CC"/>
      <rgbColor rgb="FFEFEFEF"/>
      <rgbColor rgb="FF660066"/>
      <rgbColor rgb="FFFF8080"/>
      <rgbColor rgb="FF0066CC"/>
      <rgbColor rgb="FFC5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2F2F2"/>
      <rgbColor rgb="FFD9EAD3"/>
      <rgbColor rgb="FFDDDDDD"/>
      <rgbColor rgb="FFD9D9D9"/>
      <rgbColor rgb="FFFF99CC"/>
      <rgbColor rgb="FFCC99FF"/>
      <rgbColor rgb="FFD8D8D8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42333</xdr:rowOff>
    </xdr:from>
    <xdr:to>
      <xdr:col>2</xdr:col>
      <xdr:colOff>814917</xdr:colOff>
      <xdr:row>5</xdr:row>
      <xdr:rowOff>264582</xdr:rowOff>
    </xdr:to>
    <xdr:pic>
      <xdr:nvPicPr>
        <xdr:cNvPr id="2" name="Imagem 2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0" y="201083"/>
          <a:ext cx="2063750" cy="1015999"/>
        </a:xfrm>
        <a:prstGeom prst="rect">
          <a:avLst/>
        </a:prstGeom>
        <a:ln w="9360">
          <a:noFill/>
        </a:ln>
      </xdr:spPr>
    </xdr:pic>
    <xdr:clientData/>
  </xdr:twoCellAnchor>
  <xdr:twoCellAnchor>
    <xdr:from>
      <xdr:col>9</xdr:col>
      <xdr:colOff>296333</xdr:colOff>
      <xdr:row>14</xdr:row>
      <xdr:rowOff>31749</xdr:rowOff>
    </xdr:from>
    <xdr:to>
      <xdr:col>11</xdr:col>
      <xdr:colOff>359833</xdr:colOff>
      <xdr:row>20</xdr:row>
      <xdr:rowOff>10583</xdr:rowOff>
    </xdr:to>
    <xdr:sp macro="" textlink="">
      <xdr:nvSpPr>
        <xdr:cNvPr id="3" name="CaixaDeTexto 2"/>
        <xdr:cNvSpPr txBox="1"/>
      </xdr:nvSpPr>
      <xdr:spPr>
        <a:xfrm>
          <a:off x="10276416" y="2804582"/>
          <a:ext cx="3503084" cy="931334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1"/>
            <a:t>Incluir linhas e/ou laboratório de acordo com a necessidade e alterar</a:t>
          </a:r>
          <a:r>
            <a:rPr lang="pt-BR" sz="1100" b="1" baseline="0"/>
            <a:t> as fórmulas de custo</a:t>
          </a:r>
          <a:r>
            <a:rPr lang="pt-BR" sz="1100" baseline="0"/>
            <a:t>.</a:t>
          </a:r>
        </a:p>
        <a:p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:M65"/>
  <sheetViews>
    <sheetView topLeftCell="A4" zoomScale="85" zoomScaleNormal="85" workbookViewId="0">
      <selection activeCell="I23" sqref="I23:I24"/>
    </sheetView>
  </sheetViews>
  <sheetFormatPr defaultRowHeight="12.75" x14ac:dyDescent="0.2"/>
  <cols>
    <col min="1" max="1" width="8.5703125"/>
    <col min="2" max="2" width="8.5703125" style="33"/>
    <col min="3" max="3" width="46.7109375" customWidth="1"/>
    <col min="4" max="4" width="10.140625" customWidth="1"/>
    <col min="5" max="5" width="8.7109375" customWidth="1"/>
    <col min="6" max="6" width="37.42578125" style="25" bestFit="1" customWidth="1"/>
    <col min="7" max="7" width="24.140625" style="25" bestFit="1" customWidth="1"/>
    <col min="8" max="8" width="24.140625" style="25" customWidth="1"/>
    <col min="9" max="9" width="31.7109375" style="25"/>
    <col min="10" max="10" width="9.5703125" style="25" customWidth="1"/>
    <col min="11" max="11" width="13.85546875" style="25"/>
    <col min="12" max="12" width="42.28515625" style="25" customWidth="1"/>
    <col min="13" max="13" width="38.7109375" style="25" bestFit="1" customWidth="1"/>
    <col min="14" max="14" width="37.42578125" customWidth="1"/>
    <col min="15" max="15" width="40.42578125" customWidth="1"/>
    <col min="16" max="1023" width="8.5703125"/>
  </cols>
  <sheetData>
    <row r="1" spans="1:13" ht="12.75" customHeight="1" thickBot="1" x14ac:dyDescent="0.25">
      <c r="A1" s="49"/>
      <c r="B1" s="50"/>
      <c r="C1" s="51" t="s">
        <v>20</v>
      </c>
      <c r="D1" s="52" t="s">
        <v>13</v>
      </c>
      <c r="E1" s="53" t="s">
        <v>14</v>
      </c>
      <c r="F1" s="52" t="s">
        <v>24</v>
      </c>
      <c r="G1" s="52" t="s">
        <v>25</v>
      </c>
      <c r="H1" s="52" t="s">
        <v>26</v>
      </c>
      <c r="I1" s="52" t="s">
        <v>27</v>
      </c>
      <c r="J1"/>
      <c r="K1"/>
      <c r="L1"/>
      <c r="M1"/>
    </row>
    <row r="2" spans="1:13" s="45" customFormat="1" ht="15.75" customHeight="1" thickTop="1" thickBot="1" x14ac:dyDescent="0.25">
      <c r="A2" s="98" t="s">
        <v>249</v>
      </c>
      <c r="B2" s="61">
        <v>1</v>
      </c>
      <c r="C2" s="62" t="s">
        <v>71</v>
      </c>
      <c r="D2" s="63">
        <v>40</v>
      </c>
      <c r="E2" s="64"/>
      <c r="F2" s="64" t="s">
        <v>77</v>
      </c>
      <c r="G2" s="63">
        <v>60</v>
      </c>
      <c r="H2" s="63">
        <v>60</v>
      </c>
      <c r="I2" s="64" t="s">
        <v>250</v>
      </c>
    </row>
    <row r="3" spans="1:13" s="45" customFormat="1" ht="14.25" customHeight="1" thickTop="1" thickBot="1" x14ac:dyDescent="0.25">
      <c r="A3" s="99"/>
      <c r="B3" s="61">
        <v>1</v>
      </c>
      <c r="C3" s="62" t="s">
        <v>73</v>
      </c>
      <c r="D3" s="63">
        <v>40</v>
      </c>
      <c r="E3" s="64"/>
      <c r="F3" s="64" t="s">
        <v>127</v>
      </c>
      <c r="G3" s="63">
        <v>60</v>
      </c>
      <c r="H3" s="63">
        <v>60</v>
      </c>
      <c r="I3" s="64" t="s">
        <v>250</v>
      </c>
    </row>
    <row r="4" spans="1:13" s="45" customFormat="1" ht="16.5" thickTop="1" thickBot="1" x14ac:dyDescent="0.25">
      <c r="A4" s="99"/>
      <c r="B4" s="61">
        <v>1</v>
      </c>
      <c r="C4" s="65" t="s">
        <v>72</v>
      </c>
      <c r="D4" s="63">
        <v>40</v>
      </c>
      <c r="E4" s="64"/>
      <c r="F4" s="64" t="s">
        <v>236</v>
      </c>
      <c r="G4" s="63">
        <v>60</v>
      </c>
      <c r="H4" s="63">
        <v>60</v>
      </c>
      <c r="I4" s="64" t="s">
        <v>250</v>
      </c>
    </row>
    <row r="5" spans="1:13" s="45" customFormat="1" ht="16.5" thickTop="1" thickBot="1" x14ac:dyDescent="0.25">
      <c r="A5" s="99"/>
      <c r="B5" s="61">
        <v>1</v>
      </c>
      <c r="C5" s="65" t="s">
        <v>133</v>
      </c>
      <c r="D5" s="63">
        <v>40</v>
      </c>
      <c r="E5" s="64"/>
      <c r="F5" s="64" t="s">
        <v>79</v>
      </c>
      <c r="G5" s="63">
        <v>60</v>
      </c>
      <c r="H5" s="63">
        <v>60</v>
      </c>
      <c r="I5" s="64" t="s">
        <v>250</v>
      </c>
    </row>
    <row r="6" spans="1:13" s="45" customFormat="1" ht="16.5" thickTop="1" thickBot="1" x14ac:dyDescent="0.25">
      <c r="A6" s="99"/>
      <c r="B6" s="61">
        <v>1</v>
      </c>
      <c r="C6" s="65" t="s">
        <v>237</v>
      </c>
      <c r="D6" s="63">
        <v>40</v>
      </c>
      <c r="E6" s="64"/>
      <c r="F6" s="64" t="s">
        <v>80</v>
      </c>
      <c r="G6" s="63">
        <v>60</v>
      </c>
      <c r="H6" s="63">
        <v>60</v>
      </c>
      <c r="I6" s="64" t="s">
        <v>250</v>
      </c>
    </row>
    <row r="7" spans="1:13" s="45" customFormat="1" ht="16.5" thickTop="1" thickBot="1" x14ac:dyDescent="0.25">
      <c r="A7" s="99"/>
      <c r="B7" s="61">
        <v>1</v>
      </c>
      <c r="C7" s="62" t="s">
        <v>87</v>
      </c>
      <c r="D7" s="63">
        <v>40</v>
      </c>
      <c r="E7" s="64"/>
      <c r="F7" s="64" t="s">
        <v>92</v>
      </c>
      <c r="G7" s="63">
        <v>60</v>
      </c>
      <c r="H7" s="63">
        <v>60</v>
      </c>
      <c r="I7" s="64" t="s">
        <v>250</v>
      </c>
    </row>
    <row r="8" spans="1:13" s="45" customFormat="1" ht="16.5" thickTop="1" thickBot="1" x14ac:dyDescent="0.25">
      <c r="A8" s="100"/>
      <c r="B8" s="61">
        <v>1</v>
      </c>
      <c r="C8" s="66" t="s">
        <v>76</v>
      </c>
      <c r="D8" s="63">
        <v>40</v>
      </c>
      <c r="E8" s="64"/>
      <c r="F8" s="64" t="s">
        <v>108</v>
      </c>
      <c r="G8" s="63">
        <v>30</v>
      </c>
      <c r="H8" s="64"/>
      <c r="I8" s="64"/>
    </row>
    <row r="9" spans="1:13" s="45" customFormat="1" ht="14.25" thickTop="1" thickBot="1" x14ac:dyDescent="0.25">
      <c r="A9" s="95"/>
      <c r="B9" s="96"/>
      <c r="C9" s="97"/>
      <c r="D9" s="67">
        <v>0</v>
      </c>
      <c r="E9" s="67">
        <v>0</v>
      </c>
      <c r="F9" s="68"/>
      <c r="G9" s="63">
        <v>390</v>
      </c>
      <c r="H9" s="63">
        <v>360</v>
      </c>
      <c r="I9" s="64"/>
      <c r="J9" s="69"/>
      <c r="K9" s="70"/>
      <c r="L9" s="19"/>
      <c r="M9" s="19"/>
    </row>
    <row r="10" spans="1:13" s="45" customFormat="1" ht="15.75" customHeight="1" thickTop="1" thickBot="1" x14ac:dyDescent="0.25">
      <c r="A10" s="98" t="s">
        <v>248</v>
      </c>
      <c r="B10" s="61">
        <v>2</v>
      </c>
      <c r="C10" s="62" t="s">
        <v>93</v>
      </c>
      <c r="D10" s="63">
        <v>40</v>
      </c>
      <c r="E10" s="64"/>
      <c r="F10" s="64" t="s">
        <v>78</v>
      </c>
      <c r="G10" s="63">
        <v>60</v>
      </c>
      <c r="H10" s="63">
        <v>60</v>
      </c>
      <c r="I10" s="64" t="s">
        <v>250</v>
      </c>
      <c r="J10" s="69"/>
      <c r="K10" s="70"/>
      <c r="L10" s="19"/>
      <c r="M10" s="19"/>
    </row>
    <row r="11" spans="1:13" s="45" customFormat="1" ht="16.5" thickTop="1" thickBot="1" x14ac:dyDescent="0.25">
      <c r="A11" s="99"/>
      <c r="B11" s="61">
        <v>2</v>
      </c>
      <c r="C11" s="62" t="s">
        <v>83</v>
      </c>
      <c r="D11" s="63">
        <v>40</v>
      </c>
      <c r="E11" s="64"/>
      <c r="F11" s="64" t="s">
        <v>90</v>
      </c>
      <c r="G11" s="63">
        <v>60</v>
      </c>
      <c r="H11" s="63">
        <v>60</v>
      </c>
      <c r="I11" s="64" t="s">
        <v>250</v>
      </c>
      <c r="J11" s="69"/>
      <c r="K11" s="70"/>
      <c r="L11" s="19"/>
      <c r="M11" s="19"/>
    </row>
    <row r="12" spans="1:13" s="45" customFormat="1" ht="13.5" customHeight="1" thickTop="1" thickBot="1" x14ac:dyDescent="0.25">
      <c r="A12" s="99"/>
      <c r="B12" s="61">
        <v>2</v>
      </c>
      <c r="C12" s="62" t="s">
        <v>84</v>
      </c>
      <c r="D12" s="63">
        <v>40</v>
      </c>
      <c r="E12" s="64"/>
      <c r="F12" s="64" t="s">
        <v>139</v>
      </c>
      <c r="G12" s="63">
        <v>60</v>
      </c>
      <c r="H12" s="63">
        <v>60</v>
      </c>
      <c r="I12" s="64" t="s">
        <v>250</v>
      </c>
      <c r="J12" s="71"/>
      <c r="K12" s="70"/>
      <c r="L12" s="19"/>
      <c r="M12" s="19"/>
    </row>
    <row r="13" spans="1:13" s="45" customFormat="1" ht="16.5" thickTop="1" thickBot="1" x14ac:dyDescent="0.25">
      <c r="A13" s="99"/>
      <c r="B13" s="61">
        <v>2</v>
      </c>
      <c r="C13" s="62" t="s">
        <v>140</v>
      </c>
      <c r="D13" s="63">
        <v>40</v>
      </c>
      <c r="E13" s="64"/>
      <c r="F13" s="64" t="s">
        <v>80</v>
      </c>
      <c r="G13" s="63">
        <v>60</v>
      </c>
      <c r="H13" s="63">
        <v>60</v>
      </c>
      <c r="I13" s="64" t="s">
        <v>250</v>
      </c>
      <c r="J13" s="69"/>
      <c r="K13" s="70"/>
      <c r="L13" s="19"/>
      <c r="M13" s="19"/>
    </row>
    <row r="14" spans="1:13" s="45" customFormat="1" ht="16.5" thickTop="1" thickBot="1" x14ac:dyDescent="0.25">
      <c r="A14" s="99"/>
      <c r="B14" s="61">
        <v>2</v>
      </c>
      <c r="C14" s="62" t="s">
        <v>86</v>
      </c>
      <c r="D14" s="63">
        <v>40</v>
      </c>
      <c r="E14" s="64"/>
      <c r="F14" s="64" t="s">
        <v>115</v>
      </c>
      <c r="G14" s="63">
        <v>60</v>
      </c>
      <c r="H14" s="63">
        <v>60</v>
      </c>
      <c r="I14" s="64" t="s">
        <v>250</v>
      </c>
      <c r="J14" s="69"/>
      <c r="K14" s="70"/>
      <c r="L14" s="19"/>
      <c r="M14" s="19"/>
    </row>
    <row r="15" spans="1:13" s="45" customFormat="1" ht="16.5" thickTop="1" thickBot="1" x14ac:dyDescent="0.25">
      <c r="A15" s="99"/>
      <c r="B15" s="61">
        <v>2</v>
      </c>
      <c r="C15" s="62" t="s">
        <v>98</v>
      </c>
      <c r="D15" s="63">
        <v>40</v>
      </c>
      <c r="E15" s="64"/>
      <c r="F15" s="64" t="s">
        <v>92</v>
      </c>
      <c r="G15" s="63">
        <v>60</v>
      </c>
      <c r="H15" s="63">
        <v>60</v>
      </c>
      <c r="I15" s="64" t="s">
        <v>250</v>
      </c>
      <c r="J15" s="72"/>
      <c r="K15" s="72"/>
    </row>
    <row r="16" spans="1:13" s="45" customFormat="1" ht="16.5" thickTop="1" thickBot="1" x14ac:dyDescent="0.25">
      <c r="A16" s="100"/>
      <c r="B16" s="61">
        <v>2</v>
      </c>
      <c r="C16" s="66" t="s">
        <v>88</v>
      </c>
      <c r="D16" s="63">
        <v>40</v>
      </c>
      <c r="E16" s="64"/>
      <c r="F16" s="64" t="s">
        <v>100</v>
      </c>
      <c r="G16" s="63">
        <v>30</v>
      </c>
      <c r="H16" s="64"/>
      <c r="I16" s="64"/>
    </row>
    <row r="17" spans="1:9" s="45" customFormat="1" ht="14.25" thickTop="1" thickBot="1" x14ac:dyDescent="0.25">
      <c r="A17" s="95"/>
      <c r="B17" s="96"/>
      <c r="C17" s="97"/>
      <c r="D17" s="67">
        <v>280</v>
      </c>
      <c r="E17" s="67">
        <v>0</v>
      </c>
      <c r="F17" s="68"/>
      <c r="G17" s="63">
        <v>390</v>
      </c>
      <c r="H17" s="63">
        <v>360</v>
      </c>
      <c r="I17" s="64"/>
    </row>
    <row r="18" spans="1:9" s="45" customFormat="1" ht="15.75" customHeight="1" thickTop="1" thickBot="1" x14ac:dyDescent="0.25">
      <c r="A18" s="98" t="s">
        <v>247</v>
      </c>
      <c r="B18" s="61">
        <v>3</v>
      </c>
      <c r="C18" s="62" t="s">
        <v>102</v>
      </c>
      <c r="D18" s="63">
        <v>40</v>
      </c>
      <c r="E18" s="64"/>
      <c r="F18" s="64" t="s">
        <v>92</v>
      </c>
      <c r="G18" s="63">
        <v>60</v>
      </c>
      <c r="H18" s="63">
        <v>60</v>
      </c>
      <c r="I18" s="64" t="s">
        <v>250</v>
      </c>
    </row>
    <row r="19" spans="1:9" s="45" customFormat="1" ht="13.5" customHeight="1" thickTop="1" thickBot="1" x14ac:dyDescent="0.25">
      <c r="A19" s="99"/>
      <c r="B19" s="61">
        <v>3</v>
      </c>
      <c r="C19" s="62" t="s">
        <v>85</v>
      </c>
      <c r="D19" s="63">
        <v>40</v>
      </c>
      <c r="E19" s="64"/>
      <c r="F19" s="64" t="s">
        <v>91</v>
      </c>
      <c r="G19" s="63">
        <v>60</v>
      </c>
      <c r="H19" s="63">
        <v>60</v>
      </c>
      <c r="I19" s="64" t="s">
        <v>250</v>
      </c>
    </row>
    <row r="20" spans="1:9" s="45" customFormat="1" ht="16.5" thickTop="1" thickBot="1" x14ac:dyDescent="0.25">
      <c r="A20" s="99"/>
      <c r="B20" s="61">
        <v>3</v>
      </c>
      <c r="C20" s="62" t="s">
        <v>103</v>
      </c>
      <c r="D20" s="63">
        <v>40</v>
      </c>
      <c r="E20" s="64"/>
      <c r="F20" s="64" t="s">
        <v>108</v>
      </c>
      <c r="G20" s="63">
        <v>60</v>
      </c>
      <c r="H20" s="63">
        <v>60</v>
      </c>
      <c r="I20" s="64" t="s">
        <v>250</v>
      </c>
    </row>
    <row r="21" spans="1:9" s="45" customFormat="1" ht="16.5" thickTop="1" thickBot="1" x14ac:dyDescent="0.25">
      <c r="A21" s="99"/>
      <c r="B21" s="61">
        <v>3</v>
      </c>
      <c r="C21" s="62" t="s">
        <v>95</v>
      </c>
      <c r="D21" s="63">
        <v>40</v>
      </c>
      <c r="E21" s="64"/>
      <c r="F21" s="64" t="s">
        <v>90</v>
      </c>
      <c r="G21" s="63">
        <v>60</v>
      </c>
      <c r="H21" s="63">
        <v>60</v>
      </c>
      <c r="I21" s="64" t="s">
        <v>250</v>
      </c>
    </row>
    <row r="22" spans="1:9" s="45" customFormat="1" ht="16.5" thickTop="1" thickBot="1" x14ac:dyDescent="0.25">
      <c r="A22" s="99"/>
      <c r="B22" s="61">
        <v>3</v>
      </c>
      <c r="C22" s="62" t="s">
        <v>75</v>
      </c>
      <c r="D22" s="63">
        <v>40</v>
      </c>
      <c r="E22" s="64"/>
      <c r="F22" s="64" t="s">
        <v>81</v>
      </c>
      <c r="G22" s="63">
        <v>60</v>
      </c>
      <c r="H22" s="63">
        <v>60</v>
      </c>
      <c r="I22" s="64" t="s">
        <v>250</v>
      </c>
    </row>
    <row r="23" spans="1:9" s="45" customFormat="1" ht="16.5" thickTop="1" thickBot="1" x14ac:dyDescent="0.25">
      <c r="A23" s="99"/>
      <c r="B23" s="61">
        <v>3</v>
      </c>
      <c r="C23" s="62" t="s">
        <v>82</v>
      </c>
      <c r="D23" s="63">
        <v>40</v>
      </c>
      <c r="E23" s="64"/>
      <c r="F23" s="64" t="s">
        <v>89</v>
      </c>
      <c r="G23" s="63">
        <v>60</v>
      </c>
      <c r="H23" s="63">
        <v>60</v>
      </c>
      <c r="I23" s="64" t="s">
        <v>250</v>
      </c>
    </row>
    <row r="24" spans="1:9" s="45" customFormat="1" ht="16.5" thickTop="1" thickBot="1" x14ac:dyDescent="0.25">
      <c r="A24" s="100"/>
      <c r="B24" s="61">
        <v>3</v>
      </c>
      <c r="C24" s="66" t="s">
        <v>99</v>
      </c>
      <c r="D24" s="63">
        <v>40</v>
      </c>
      <c r="E24" s="64"/>
      <c r="F24" s="64" t="s">
        <v>115</v>
      </c>
      <c r="G24" s="63">
        <v>30</v>
      </c>
      <c r="H24" s="64"/>
      <c r="I24" s="64"/>
    </row>
    <row r="25" spans="1:9" s="45" customFormat="1" ht="14.25" thickTop="1" thickBot="1" x14ac:dyDescent="0.25">
      <c r="A25" s="95"/>
      <c r="B25" s="96"/>
      <c r="C25" s="97"/>
      <c r="D25" s="67">
        <v>280</v>
      </c>
      <c r="E25" s="67">
        <v>0</v>
      </c>
      <c r="F25" s="68"/>
      <c r="G25" s="63">
        <v>390</v>
      </c>
      <c r="H25" s="63">
        <v>360</v>
      </c>
      <c r="I25" s="64"/>
    </row>
    <row r="26" spans="1:9" s="45" customFormat="1" ht="15.75" customHeight="1" thickTop="1" thickBot="1" x14ac:dyDescent="0.25">
      <c r="A26" s="98" t="s">
        <v>246</v>
      </c>
      <c r="B26" s="61">
        <v>4</v>
      </c>
      <c r="C26" s="62" t="s">
        <v>97</v>
      </c>
      <c r="D26" s="63">
        <v>40</v>
      </c>
      <c r="E26" s="64"/>
      <c r="F26" s="64" t="s">
        <v>89</v>
      </c>
      <c r="G26" s="63">
        <v>60</v>
      </c>
      <c r="H26" s="63">
        <v>60</v>
      </c>
      <c r="I26" s="64" t="s">
        <v>250</v>
      </c>
    </row>
    <row r="27" spans="1:9" s="45" customFormat="1" ht="15" customHeight="1" thickTop="1" thickBot="1" x14ac:dyDescent="0.25">
      <c r="A27" s="99"/>
      <c r="B27" s="61">
        <v>4</v>
      </c>
      <c r="C27" s="62" t="s">
        <v>112</v>
      </c>
      <c r="D27" s="63">
        <v>40</v>
      </c>
      <c r="E27" s="64"/>
      <c r="F27" s="64" t="s">
        <v>108</v>
      </c>
      <c r="G27" s="63">
        <v>60</v>
      </c>
      <c r="H27" s="63">
        <v>60</v>
      </c>
      <c r="I27" s="64" t="s">
        <v>250</v>
      </c>
    </row>
    <row r="28" spans="1:9" s="45" customFormat="1" ht="16.5" thickTop="1" thickBot="1" x14ac:dyDescent="0.25">
      <c r="A28" s="99"/>
      <c r="B28" s="61">
        <v>4</v>
      </c>
      <c r="C28" s="62" t="s">
        <v>104</v>
      </c>
      <c r="D28" s="63">
        <v>40</v>
      </c>
      <c r="E28" s="64"/>
      <c r="F28" s="64" t="s">
        <v>101</v>
      </c>
      <c r="G28" s="63">
        <v>60</v>
      </c>
      <c r="H28" s="63">
        <v>60</v>
      </c>
      <c r="I28" s="64" t="s">
        <v>250</v>
      </c>
    </row>
    <row r="29" spans="1:9" s="45" customFormat="1" ht="16.5" thickTop="1" thickBot="1" x14ac:dyDescent="0.25">
      <c r="A29" s="99"/>
      <c r="B29" s="61">
        <v>4</v>
      </c>
      <c r="C29" s="62" t="s">
        <v>94</v>
      </c>
      <c r="D29" s="63">
        <v>40</v>
      </c>
      <c r="E29" s="64"/>
      <c r="F29" s="64" t="s">
        <v>91</v>
      </c>
      <c r="G29" s="63">
        <v>60</v>
      </c>
      <c r="H29" s="63">
        <v>60</v>
      </c>
      <c r="I29" s="64" t="s">
        <v>250</v>
      </c>
    </row>
    <row r="30" spans="1:9" s="45" customFormat="1" ht="16.5" thickTop="1" thickBot="1" x14ac:dyDescent="0.25">
      <c r="A30" s="99"/>
      <c r="B30" s="61">
        <v>4</v>
      </c>
      <c r="C30" s="62" t="s">
        <v>105</v>
      </c>
      <c r="D30" s="63">
        <v>40</v>
      </c>
      <c r="E30" s="64"/>
      <c r="F30" s="64" t="s">
        <v>81</v>
      </c>
      <c r="G30" s="63">
        <v>60</v>
      </c>
      <c r="H30" s="63">
        <v>60</v>
      </c>
      <c r="I30" s="64" t="s">
        <v>250</v>
      </c>
    </row>
    <row r="31" spans="1:9" s="45" customFormat="1" ht="16.5" thickTop="1" thickBot="1" x14ac:dyDescent="0.25">
      <c r="A31" s="99"/>
      <c r="B31" s="61">
        <v>4</v>
      </c>
      <c r="C31" s="62" t="s">
        <v>111</v>
      </c>
      <c r="D31" s="63">
        <v>40</v>
      </c>
      <c r="E31" s="64"/>
      <c r="F31" s="64" t="s">
        <v>115</v>
      </c>
      <c r="G31" s="63">
        <v>60</v>
      </c>
      <c r="H31" s="63">
        <v>60</v>
      </c>
      <c r="I31" s="64" t="s">
        <v>250</v>
      </c>
    </row>
    <row r="32" spans="1:9" s="45" customFormat="1" ht="16.5" thickTop="1" thickBot="1" x14ac:dyDescent="0.25">
      <c r="A32" s="100"/>
      <c r="B32" s="61">
        <v>4</v>
      </c>
      <c r="C32" s="66" t="s">
        <v>107</v>
      </c>
      <c r="D32" s="63">
        <v>40</v>
      </c>
      <c r="E32" s="64"/>
      <c r="F32" s="64" t="s">
        <v>77</v>
      </c>
      <c r="G32" s="63">
        <v>30</v>
      </c>
      <c r="H32" s="64"/>
      <c r="I32" s="64"/>
    </row>
    <row r="33" spans="1:9" s="45" customFormat="1" ht="14.25" thickTop="1" thickBot="1" x14ac:dyDescent="0.25">
      <c r="A33" s="95"/>
      <c r="B33" s="96"/>
      <c r="C33" s="97"/>
      <c r="D33" s="67">
        <v>280</v>
      </c>
      <c r="E33" s="67">
        <v>0</v>
      </c>
      <c r="F33" s="68"/>
      <c r="G33" s="63">
        <v>390</v>
      </c>
      <c r="H33" s="63">
        <v>360</v>
      </c>
      <c r="I33" s="64"/>
    </row>
    <row r="34" spans="1:9" s="45" customFormat="1" ht="13.5" customHeight="1" thickTop="1" thickBot="1" x14ac:dyDescent="0.25">
      <c r="A34" s="98" t="s">
        <v>45</v>
      </c>
      <c r="B34" s="61">
        <v>5</v>
      </c>
      <c r="C34" s="62" t="s">
        <v>110</v>
      </c>
      <c r="D34" s="63">
        <v>40</v>
      </c>
      <c r="E34" s="64"/>
      <c r="F34" s="64" t="s">
        <v>101</v>
      </c>
      <c r="G34" s="63">
        <v>60</v>
      </c>
      <c r="H34" s="63">
        <v>60</v>
      </c>
      <c r="I34" s="64" t="s">
        <v>250</v>
      </c>
    </row>
    <row r="35" spans="1:9" s="45" customFormat="1" ht="16.5" thickTop="1" thickBot="1" x14ac:dyDescent="0.25">
      <c r="A35" s="99"/>
      <c r="B35" s="61">
        <v>5</v>
      </c>
      <c r="C35" s="62" t="s">
        <v>117</v>
      </c>
      <c r="D35" s="63">
        <v>40</v>
      </c>
      <c r="E35" s="64"/>
      <c r="F35" s="64" t="s">
        <v>108</v>
      </c>
      <c r="G35" s="63">
        <v>60</v>
      </c>
      <c r="H35" s="63">
        <v>60</v>
      </c>
      <c r="I35" s="64" t="s">
        <v>250</v>
      </c>
    </row>
    <row r="36" spans="1:9" s="45" customFormat="1" ht="16.5" thickTop="1" thickBot="1" x14ac:dyDescent="0.25">
      <c r="A36" s="99"/>
      <c r="B36" s="61">
        <v>5</v>
      </c>
      <c r="C36" s="62" t="s">
        <v>156</v>
      </c>
      <c r="D36" s="63">
        <v>40</v>
      </c>
      <c r="E36" s="64"/>
      <c r="F36" s="64" t="s">
        <v>126</v>
      </c>
      <c r="G36" s="63">
        <v>60</v>
      </c>
      <c r="H36" s="63">
        <v>60</v>
      </c>
      <c r="I36" s="64" t="s">
        <v>250</v>
      </c>
    </row>
    <row r="37" spans="1:9" s="45" customFormat="1" ht="16.5" thickTop="1" thickBot="1" x14ac:dyDescent="0.25">
      <c r="A37" s="99"/>
      <c r="B37" s="61">
        <v>5</v>
      </c>
      <c r="C37" s="62" t="s">
        <v>113</v>
      </c>
      <c r="D37" s="63">
        <v>40</v>
      </c>
      <c r="E37" s="64"/>
      <c r="F37" s="64" t="s">
        <v>79</v>
      </c>
      <c r="G37" s="63">
        <v>60</v>
      </c>
      <c r="H37" s="63">
        <v>60</v>
      </c>
      <c r="I37" s="64" t="s">
        <v>250</v>
      </c>
    </row>
    <row r="38" spans="1:9" s="45" customFormat="1" ht="16.5" thickTop="1" thickBot="1" x14ac:dyDescent="0.25">
      <c r="A38" s="99"/>
      <c r="B38" s="61">
        <v>5</v>
      </c>
      <c r="C38" s="62" t="s">
        <v>118</v>
      </c>
      <c r="D38" s="63">
        <v>40</v>
      </c>
      <c r="E38" s="64"/>
      <c r="F38" s="64" t="s">
        <v>115</v>
      </c>
      <c r="G38" s="63">
        <v>60</v>
      </c>
      <c r="H38" s="63">
        <v>60</v>
      </c>
      <c r="I38" s="64" t="s">
        <v>250</v>
      </c>
    </row>
    <row r="39" spans="1:9" s="45" customFormat="1" ht="16.5" thickTop="1" thickBot="1" x14ac:dyDescent="0.25">
      <c r="A39" s="100"/>
      <c r="B39" s="61">
        <v>5</v>
      </c>
      <c r="C39" s="66" t="s">
        <v>114</v>
      </c>
      <c r="D39" s="63">
        <v>40</v>
      </c>
      <c r="E39" s="64"/>
      <c r="F39" s="64" t="s">
        <v>81</v>
      </c>
      <c r="G39" s="63">
        <v>30</v>
      </c>
      <c r="H39" s="64"/>
      <c r="I39" s="64"/>
    </row>
    <row r="40" spans="1:9" s="45" customFormat="1" ht="13.5" customHeight="1" thickTop="1" thickBot="1" x14ac:dyDescent="0.25">
      <c r="A40" s="95"/>
      <c r="B40" s="96"/>
      <c r="C40" s="97"/>
      <c r="D40" s="67">
        <v>240</v>
      </c>
      <c r="E40" s="67">
        <v>0</v>
      </c>
      <c r="F40" s="68"/>
      <c r="G40" s="63">
        <v>330</v>
      </c>
      <c r="H40" s="63">
        <v>300</v>
      </c>
      <c r="I40" s="64"/>
    </row>
    <row r="41" spans="1:9" s="45" customFormat="1" ht="15.75" customHeight="1" thickTop="1" thickBot="1" x14ac:dyDescent="0.25">
      <c r="A41" s="98" t="s">
        <v>46</v>
      </c>
      <c r="B41" s="61">
        <v>6</v>
      </c>
      <c r="C41" s="62" t="s">
        <v>120</v>
      </c>
      <c r="D41" s="73">
        <v>40</v>
      </c>
      <c r="E41" s="64"/>
      <c r="F41" s="64" t="s">
        <v>108</v>
      </c>
      <c r="G41" s="63">
        <v>60</v>
      </c>
      <c r="H41" s="63">
        <v>60</v>
      </c>
      <c r="I41" s="64" t="s">
        <v>250</v>
      </c>
    </row>
    <row r="42" spans="1:9" s="45" customFormat="1" ht="16.5" thickTop="1" thickBot="1" x14ac:dyDescent="0.25">
      <c r="A42" s="99"/>
      <c r="B42" s="61">
        <v>6</v>
      </c>
      <c r="C42" s="62" t="s">
        <v>106</v>
      </c>
      <c r="D42" s="73">
        <v>40</v>
      </c>
      <c r="E42" s="64"/>
      <c r="F42" s="64" t="s">
        <v>238</v>
      </c>
      <c r="G42" s="63">
        <v>60</v>
      </c>
      <c r="H42" s="63">
        <v>60</v>
      </c>
      <c r="I42" s="64" t="s">
        <v>250</v>
      </c>
    </row>
    <row r="43" spans="1:9" s="45" customFormat="1" ht="16.5" thickTop="1" thickBot="1" x14ac:dyDescent="0.25">
      <c r="A43" s="99"/>
      <c r="B43" s="61">
        <v>6</v>
      </c>
      <c r="C43" s="62" t="s">
        <v>119</v>
      </c>
      <c r="D43" s="73">
        <v>40</v>
      </c>
      <c r="E43" s="64"/>
      <c r="F43" s="64" t="s">
        <v>239</v>
      </c>
      <c r="G43" s="63">
        <v>60</v>
      </c>
      <c r="H43" s="63">
        <v>60</v>
      </c>
      <c r="I43" s="64" t="s">
        <v>250</v>
      </c>
    </row>
    <row r="44" spans="1:9" s="45" customFormat="1" ht="16.5" thickTop="1" thickBot="1" x14ac:dyDescent="0.25">
      <c r="A44" s="99"/>
      <c r="B44" s="61">
        <v>6</v>
      </c>
      <c r="C44" s="62" t="s">
        <v>162</v>
      </c>
      <c r="D44" s="73">
        <v>40</v>
      </c>
      <c r="E44" s="64"/>
      <c r="F44" s="64" t="s">
        <v>77</v>
      </c>
      <c r="G44" s="63">
        <v>60</v>
      </c>
      <c r="H44" s="63">
        <v>60</v>
      </c>
      <c r="I44" s="64" t="s">
        <v>250</v>
      </c>
    </row>
    <row r="45" spans="1:9" s="45" customFormat="1" ht="16.5" thickTop="1" thickBot="1" x14ac:dyDescent="0.25">
      <c r="A45" s="99"/>
      <c r="B45" s="61">
        <v>6</v>
      </c>
      <c r="C45" s="62" t="s">
        <v>96</v>
      </c>
      <c r="D45" s="73">
        <v>40</v>
      </c>
      <c r="E45" s="64"/>
      <c r="F45" s="64" t="s">
        <v>100</v>
      </c>
      <c r="G45" s="63">
        <v>60</v>
      </c>
      <c r="H45" s="63">
        <v>60</v>
      </c>
      <c r="I45" s="64" t="s">
        <v>250</v>
      </c>
    </row>
    <row r="46" spans="1:9" s="45" customFormat="1" ht="16.5" thickTop="1" thickBot="1" x14ac:dyDescent="0.25">
      <c r="A46" s="100"/>
      <c r="B46" s="61">
        <v>6</v>
      </c>
      <c r="C46" s="66" t="s">
        <v>166</v>
      </c>
      <c r="D46" s="73">
        <v>40</v>
      </c>
      <c r="E46" s="64"/>
      <c r="F46" s="64" t="s">
        <v>109</v>
      </c>
      <c r="G46" s="63">
        <v>30</v>
      </c>
      <c r="H46" s="64"/>
      <c r="I46" s="64"/>
    </row>
    <row r="47" spans="1:9" s="45" customFormat="1" ht="14.25" thickTop="1" thickBot="1" x14ac:dyDescent="0.25">
      <c r="A47" s="95"/>
      <c r="B47" s="96"/>
      <c r="C47" s="97"/>
      <c r="D47" s="74">
        <v>240</v>
      </c>
      <c r="E47" s="67">
        <v>0</v>
      </c>
      <c r="F47" s="68"/>
      <c r="G47" s="63">
        <v>330</v>
      </c>
      <c r="H47" s="63">
        <v>300</v>
      </c>
      <c r="I47" s="64"/>
    </row>
    <row r="48" spans="1:9" s="45" customFormat="1" ht="15.75" customHeight="1" thickTop="1" thickBot="1" x14ac:dyDescent="0.25">
      <c r="A48" s="98" t="s">
        <v>47</v>
      </c>
      <c r="B48" s="61">
        <v>7</v>
      </c>
      <c r="C48" s="75" t="s">
        <v>240</v>
      </c>
      <c r="D48" s="76"/>
      <c r="E48" s="77"/>
      <c r="F48" s="64" t="s">
        <v>78</v>
      </c>
      <c r="G48" s="63">
        <v>60</v>
      </c>
      <c r="H48" s="63">
        <v>60</v>
      </c>
      <c r="I48" s="64" t="s">
        <v>250</v>
      </c>
    </row>
    <row r="49" spans="1:9" s="45" customFormat="1" ht="16.5" thickTop="1" thickBot="1" x14ac:dyDescent="0.25">
      <c r="A49" s="99"/>
      <c r="B49" s="61">
        <v>7</v>
      </c>
      <c r="C49" s="62" t="s">
        <v>122</v>
      </c>
      <c r="D49" s="78"/>
      <c r="E49" s="64"/>
      <c r="F49" s="64" t="s">
        <v>79</v>
      </c>
      <c r="G49" s="63">
        <v>60</v>
      </c>
      <c r="H49" s="63">
        <v>60</v>
      </c>
      <c r="I49" s="64" t="s">
        <v>250</v>
      </c>
    </row>
    <row r="50" spans="1:9" s="45" customFormat="1" ht="16.5" thickTop="1" thickBot="1" x14ac:dyDescent="0.25">
      <c r="A50" s="99"/>
      <c r="B50" s="61">
        <v>7</v>
      </c>
      <c r="C50" s="62" t="s">
        <v>241</v>
      </c>
      <c r="D50" s="64"/>
      <c r="E50" s="64"/>
      <c r="F50" s="64" t="s">
        <v>242</v>
      </c>
      <c r="G50" s="63">
        <v>60</v>
      </c>
      <c r="H50" s="63">
        <v>60</v>
      </c>
      <c r="I50" s="64" t="s">
        <v>250</v>
      </c>
    </row>
    <row r="51" spans="1:9" s="45" customFormat="1" ht="16.5" thickTop="1" thickBot="1" x14ac:dyDescent="0.25">
      <c r="A51" s="99"/>
      <c r="B51" s="61">
        <v>7</v>
      </c>
      <c r="C51" s="62" t="s">
        <v>121</v>
      </c>
      <c r="D51" s="64"/>
      <c r="E51" s="64"/>
      <c r="F51" s="64" t="s">
        <v>116</v>
      </c>
      <c r="G51" s="63">
        <v>60</v>
      </c>
      <c r="H51" s="63">
        <v>60</v>
      </c>
      <c r="I51" s="64" t="s">
        <v>250</v>
      </c>
    </row>
    <row r="52" spans="1:9" s="45" customFormat="1" ht="16.5" thickTop="1" thickBot="1" x14ac:dyDescent="0.25">
      <c r="A52" s="100"/>
      <c r="B52" s="61">
        <v>7</v>
      </c>
      <c r="C52" s="66" t="s">
        <v>169</v>
      </c>
      <c r="D52" s="64"/>
      <c r="E52" s="64"/>
      <c r="F52" s="64" t="s">
        <v>100</v>
      </c>
      <c r="G52" s="63">
        <v>60</v>
      </c>
      <c r="H52" s="63">
        <v>60</v>
      </c>
      <c r="I52" s="64" t="s">
        <v>250</v>
      </c>
    </row>
    <row r="53" spans="1:9" s="45" customFormat="1" ht="14.25" thickTop="1" thickBot="1" x14ac:dyDescent="0.25">
      <c r="A53" s="95"/>
      <c r="B53" s="96"/>
      <c r="C53" s="97"/>
      <c r="D53" s="67">
        <v>0</v>
      </c>
      <c r="E53" s="67">
        <v>0</v>
      </c>
      <c r="F53" s="68"/>
      <c r="G53" s="63">
        <v>300</v>
      </c>
      <c r="H53" s="63">
        <v>300</v>
      </c>
      <c r="I53" s="64"/>
    </row>
    <row r="54" spans="1:9" s="45" customFormat="1" ht="16.5" thickTop="1" thickBot="1" x14ac:dyDescent="0.25">
      <c r="A54" s="98" t="s">
        <v>48</v>
      </c>
      <c r="B54" s="61">
        <v>8</v>
      </c>
      <c r="C54" s="62" t="s">
        <v>243</v>
      </c>
      <c r="D54" s="64"/>
      <c r="E54" s="64"/>
      <c r="F54" s="64" t="s">
        <v>242</v>
      </c>
      <c r="G54" s="63">
        <v>60</v>
      </c>
      <c r="H54" s="63">
        <v>60</v>
      </c>
      <c r="I54" s="64" t="s">
        <v>250</v>
      </c>
    </row>
    <row r="55" spans="1:9" s="45" customFormat="1" ht="15.75" customHeight="1" thickTop="1" thickBot="1" x14ac:dyDescent="0.25">
      <c r="A55" s="99"/>
      <c r="B55" s="61">
        <v>8</v>
      </c>
      <c r="C55" s="62" t="s">
        <v>244</v>
      </c>
      <c r="D55" s="64"/>
      <c r="E55" s="64"/>
      <c r="F55" s="64" t="s">
        <v>242</v>
      </c>
      <c r="G55" s="63">
        <v>60</v>
      </c>
      <c r="H55" s="63">
        <v>60</v>
      </c>
      <c r="I55" s="64" t="s">
        <v>250</v>
      </c>
    </row>
    <row r="56" spans="1:9" s="45" customFormat="1" ht="14.25" thickTop="1" thickBot="1" x14ac:dyDescent="0.25">
      <c r="A56" s="99"/>
      <c r="B56" s="61">
        <v>8</v>
      </c>
      <c r="C56" s="58" t="s">
        <v>197</v>
      </c>
      <c r="D56" s="64"/>
      <c r="E56" s="64"/>
      <c r="F56" s="64" t="s">
        <v>239</v>
      </c>
      <c r="G56" s="63">
        <v>60</v>
      </c>
      <c r="H56" s="63">
        <v>60</v>
      </c>
      <c r="I56" s="64" t="s">
        <v>250</v>
      </c>
    </row>
    <row r="57" spans="1:9" s="45" customFormat="1" ht="14.25" thickTop="1" thickBot="1" x14ac:dyDescent="0.25">
      <c r="A57" s="99"/>
      <c r="B57" s="61">
        <v>8</v>
      </c>
      <c r="C57" s="58" t="s">
        <v>124</v>
      </c>
      <c r="D57" s="64"/>
      <c r="E57" s="64"/>
      <c r="F57" s="64" t="s">
        <v>116</v>
      </c>
      <c r="G57" s="63">
        <v>60</v>
      </c>
      <c r="H57" s="63">
        <v>60</v>
      </c>
      <c r="I57" s="64" t="s">
        <v>250</v>
      </c>
    </row>
    <row r="58" spans="1:9" s="45" customFormat="1" ht="14.25" thickTop="1" thickBot="1" x14ac:dyDescent="0.25">
      <c r="A58" s="99"/>
      <c r="B58" s="61">
        <v>8</v>
      </c>
      <c r="C58" s="58" t="s">
        <v>123</v>
      </c>
      <c r="D58" s="64"/>
      <c r="E58" s="64"/>
      <c r="F58" s="64" t="s">
        <v>79</v>
      </c>
      <c r="G58" s="63">
        <v>60</v>
      </c>
      <c r="H58" s="63">
        <v>60</v>
      </c>
      <c r="I58" s="64" t="s">
        <v>250</v>
      </c>
    </row>
    <row r="59" spans="1:9" s="45" customFormat="1" ht="14.25" thickTop="1" thickBot="1" x14ac:dyDescent="0.25">
      <c r="A59" s="100"/>
      <c r="B59" s="61">
        <v>8</v>
      </c>
      <c r="C59" s="58" t="s">
        <v>125</v>
      </c>
      <c r="D59" s="64"/>
      <c r="E59" s="64"/>
      <c r="F59" s="64"/>
      <c r="G59" s="63">
        <v>180</v>
      </c>
      <c r="H59" s="64"/>
      <c r="I59" s="64"/>
    </row>
    <row r="60" spans="1:9" s="44" customFormat="1" ht="14.25" thickTop="1" thickBot="1" x14ac:dyDescent="0.25">
      <c r="A60" s="101"/>
      <c r="B60" s="102"/>
      <c r="C60" s="103"/>
      <c r="D60" s="56">
        <v>0</v>
      </c>
      <c r="E60" s="56">
        <v>0</v>
      </c>
      <c r="F60" s="57"/>
      <c r="G60" s="54">
        <v>480</v>
      </c>
      <c r="H60" s="54">
        <v>300</v>
      </c>
      <c r="I60" s="55"/>
    </row>
    <row r="61" spans="1:9" ht="14.25" thickTop="1" thickBot="1" x14ac:dyDescent="0.25">
      <c r="A61" s="59"/>
      <c r="B61" s="59"/>
      <c r="C61" s="59"/>
      <c r="D61" s="59"/>
      <c r="E61" s="59"/>
      <c r="F61" s="59"/>
      <c r="G61" s="59" t="s">
        <v>245</v>
      </c>
      <c r="H61" s="59" t="s">
        <v>26</v>
      </c>
      <c r="I61" s="59"/>
    </row>
    <row r="62" spans="1:9" ht="13.5" thickBot="1" x14ac:dyDescent="0.25">
      <c r="A62" s="59"/>
      <c r="B62" s="59"/>
      <c r="C62" s="59"/>
      <c r="D62" s="59"/>
      <c r="E62" s="59"/>
      <c r="F62" s="59"/>
      <c r="G62" s="60">
        <v>3000</v>
      </c>
      <c r="H62" s="60">
        <v>2640</v>
      </c>
      <c r="I62" s="59"/>
    </row>
    <row r="63" spans="1:9" ht="13.5" thickBot="1" x14ac:dyDescent="0.25">
      <c r="A63" s="59"/>
      <c r="B63" s="59"/>
      <c r="C63" s="59"/>
      <c r="D63" s="59"/>
      <c r="E63" s="59"/>
      <c r="F63" s="59"/>
      <c r="G63" s="59"/>
      <c r="H63" s="59"/>
      <c r="I63" s="59"/>
    </row>
    <row r="64" spans="1:9" ht="13.5" thickBot="1" x14ac:dyDescent="0.25">
      <c r="A64" s="59"/>
      <c r="B64" s="59"/>
      <c r="C64" s="59"/>
      <c r="D64" s="59"/>
      <c r="E64" s="59"/>
      <c r="F64" s="59"/>
      <c r="G64" s="60">
        <v>360</v>
      </c>
      <c r="H64" s="59"/>
      <c r="I64" s="59"/>
    </row>
    <row r="65" spans="1:9" ht="13.5" thickBot="1" x14ac:dyDescent="0.25">
      <c r="A65" s="59"/>
      <c r="B65" s="59"/>
      <c r="C65" s="59"/>
      <c r="D65" s="59"/>
      <c r="E65" s="59"/>
      <c r="F65" s="59"/>
      <c r="G65" s="59"/>
      <c r="H65" s="59"/>
      <c r="I65" s="59"/>
    </row>
  </sheetData>
  <mergeCells count="16">
    <mergeCell ref="A17:C17"/>
    <mergeCell ref="A18:A24"/>
    <mergeCell ref="A25:C25"/>
    <mergeCell ref="A2:A8"/>
    <mergeCell ref="A9:C9"/>
    <mergeCell ref="A10:A16"/>
    <mergeCell ref="A26:A32"/>
    <mergeCell ref="A33:C33"/>
    <mergeCell ref="A34:A39"/>
    <mergeCell ref="A40:C40"/>
    <mergeCell ref="A41:A46"/>
    <mergeCell ref="A47:C47"/>
    <mergeCell ref="A48:A52"/>
    <mergeCell ref="A53:C53"/>
    <mergeCell ref="A54:A59"/>
    <mergeCell ref="A60:C60"/>
  </mergeCells>
  <pageMargins left="0.51180555555555496" right="0.51180555555555496" top="0.78749999999999998" bottom="0.78749999999999998" header="0.51180555555555496" footer="0.51180555555555496"/>
  <pageSetup paperSize="9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I296"/>
  <sheetViews>
    <sheetView zoomScale="82" zoomScaleNormal="82" workbookViewId="0">
      <selection activeCell="E304" sqref="E304"/>
    </sheetView>
  </sheetViews>
  <sheetFormatPr defaultRowHeight="12.75" x14ac:dyDescent="0.2"/>
  <cols>
    <col min="1" max="1" width="41.5703125" customWidth="1"/>
    <col min="2" max="2" width="40.7109375" customWidth="1"/>
    <col min="3" max="3" width="16.5703125" customWidth="1"/>
    <col min="4" max="4" width="38.5703125" customWidth="1"/>
    <col min="5" max="5" width="37.85546875" customWidth="1"/>
    <col min="6" max="6" width="12.7109375" customWidth="1"/>
    <col min="7" max="7" width="13.85546875" customWidth="1"/>
    <col min="8" max="8" width="14.7109375" customWidth="1"/>
    <col min="9" max="9" width="13.42578125" customWidth="1"/>
  </cols>
  <sheetData>
    <row r="1" spans="1:9" ht="29.25" customHeight="1" x14ac:dyDescent="0.2">
      <c r="A1" s="105" t="s">
        <v>40</v>
      </c>
      <c r="B1" s="105"/>
      <c r="C1" s="105"/>
      <c r="D1" s="105"/>
      <c r="E1" s="105"/>
      <c r="F1" s="105"/>
      <c r="G1" s="105"/>
      <c r="H1" s="105"/>
      <c r="I1" s="105"/>
    </row>
    <row r="3" spans="1:9" ht="32.25" customHeight="1" x14ac:dyDescent="0.2">
      <c r="A3" s="106" t="s">
        <v>41</v>
      </c>
      <c r="B3" s="105"/>
      <c r="C3" s="105"/>
      <c r="D3" s="105"/>
      <c r="E3" s="105"/>
      <c r="F3" s="105"/>
      <c r="G3" s="105"/>
      <c r="H3" s="105"/>
      <c r="I3" s="105"/>
    </row>
    <row r="5" spans="1:9" ht="46.5" x14ac:dyDescent="0.2">
      <c r="A5" s="35" t="s">
        <v>38</v>
      </c>
      <c r="B5" s="35" t="s">
        <v>54</v>
      </c>
      <c r="C5" s="35" t="s">
        <v>37</v>
      </c>
      <c r="D5" s="35" t="s">
        <v>39</v>
      </c>
      <c r="E5" s="35" t="s">
        <v>32</v>
      </c>
      <c r="F5" s="35" t="s">
        <v>33</v>
      </c>
      <c r="G5" s="35" t="s">
        <v>34</v>
      </c>
      <c r="H5" s="35" t="s">
        <v>35</v>
      </c>
      <c r="I5" s="35" t="s">
        <v>36</v>
      </c>
    </row>
    <row r="6" spans="1:9" x14ac:dyDescent="0.2">
      <c r="A6" s="104" t="s">
        <v>77</v>
      </c>
      <c r="B6" s="104" t="s">
        <v>65</v>
      </c>
      <c r="C6" s="104">
        <v>40</v>
      </c>
      <c r="D6" s="34" t="s">
        <v>128</v>
      </c>
      <c r="E6" s="34" t="s">
        <v>129</v>
      </c>
      <c r="F6" s="34">
        <v>4</v>
      </c>
      <c r="G6" s="104">
        <f>SUM(F6:F12)</f>
        <v>17</v>
      </c>
      <c r="H6" s="34">
        <v>60</v>
      </c>
      <c r="I6" s="104">
        <f>SUM(H6:H12)</f>
        <v>285</v>
      </c>
    </row>
    <row r="7" spans="1:9" x14ac:dyDescent="0.2">
      <c r="A7" s="104"/>
      <c r="B7" s="104"/>
      <c r="C7" s="104"/>
      <c r="D7" s="47" t="s">
        <v>71</v>
      </c>
      <c r="E7" s="47" t="s">
        <v>185</v>
      </c>
      <c r="F7" s="48">
        <v>2</v>
      </c>
      <c r="G7" s="104"/>
      <c r="H7" s="34">
        <v>60</v>
      </c>
      <c r="I7" s="104"/>
    </row>
    <row r="8" spans="1:9" x14ac:dyDescent="0.2">
      <c r="A8" s="104"/>
      <c r="B8" s="104"/>
      <c r="C8" s="104"/>
      <c r="D8" s="47" t="s">
        <v>188</v>
      </c>
      <c r="E8" s="47" t="s">
        <v>181</v>
      </c>
      <c r="F8" s="48">
        <v>3</v>
      </c>
      <c r="G8" s="104"/>
      <c r="H8" s="34">
        <v>45</v>
      </c>
      <c r="I8" s="104"/>
    </row>
    <row r="9" spans="1:9" x14ac:dyDescent="0.2">
      <c r="A9" s="104"/>
      <c r="B9" s="104"/>
      <c r="C9" s="104"/>
      <c r="D9" s="47" t="s">
        <v>189</v>
      </c>
      <c r="E9" s="47" t="s">
        <v>176</v>
      </c>
      <c r="F9" s="48">
        <v>4</v>
      </c>
      <c r="G9" s="104"/>
      <c r="H9" s="34">
        <v>60</v>
      </c>
      <c r="I9" s="104"/>
    </row>
    <row r="10" spans="1:9" x14ac:dyDescent="0.2">
      <c r="A10" s="104"/>
      <c r="B10" s="104"/>
      <c r="C10" s="104"/>
      <c r="D10" s="47" t="s">
        <v>190</v>
      </c>
      <c r="E10" s="47" t="s">
        <v>191</v>
      </c>
      <c r="F10" s="48">
        <v>4</v>
      </c>
      <c r="G10" s="104"/>
      <c r="H10" s="34">
        <v>60</v>
      </c>
      <c r="I10" s="104"/>
    </row>
    <row r="11" spans="1:9" x14ac:dyDescent="0.2">
      <c r="A11" s="104"/>
      <c r="B11" s="104"/>
      <c r="C11" s="104"/>
      <c r="D11" s="34"/>
      <c r="E11" s="34"/>
      <c r="F11" s="34"/>
      <c r="G11" s="104"/>
      <c r="H11" s="34"/>
      <c r="I11" s="104"/>
    </row>
    <row r="12" spans="1:9" x14ac:dyDescent="0.2">
      <c r="A12" s="104"/>
      <c r="B12" s="104"/>
      <c r="C12" s="104"/>
      <c r="D12" s="34"/>
      <c r="E12" s="34"/>
      <c r="F12" s="34"/>
      <c r="G12" s="104"/>
      <c r="H12" s="34"/>
      <c r="I12" s="104"/>
    </row>
    <row r="13" spans="1:9" s="25" customFormat="1" x14ac:dyDescent="0.2">
      <c r="A13" s="104" t="s">
        <v>130</v>
      </c>
      <c r="B13" s="104" t="s">
        <v>131</v>
      </c>
      <c r="C13" s="104">
        <v>40</v>
      </c>
      <c r="D13" s="34" t="s">
        <v>73</v>
      </c>
      <c r="E13" s="34" t="s">
        <v>129</v>
      </c>
      <c r="F13" s="34">
        <v>4</v>
      </c>
      <c r="G13" s="104">
        <f>SUM(F13:F19)</f>
        <v>4</v>
      </c>
      <c r="H13" s="34">
        <v>60</v>
      </c>
      <c r="I13" s="104">
        <f>SUM(H13:H19)</f>
        <v>60</v>
      </c>
    </row>
    <row r="14" spans="1:9" s="25" customFormat="1" x14ac:dyDescent="0.2">
      <c r="A14" s="104"/>
      <c r="B14" s="104"/>
      <c r="C14" s="104"/>
      <c r="D14" s="34"/>
      <c r="E14" s="34"/>
      <c r="F14" s="34"/>
      <c r="G14" s="104"/>
      <c r="H14" s="34"/>
      <c r="I14" s="104"/>
    </row>
    <row r="15" spans="1:9" s="25" customFormat="1" x14ac:dyDescent="0.2">
      <c r="A15" s="104"/>
      <c r="B15" s="104"/>
      <c r="C15" s="104"/>
      <c r="D15" s="34"/>
      <c r="E15" s="34"/>
      <c r="F15" s="34"/>
      <c r="G15" s="104"/>
      <c r="H15" s="34"/>
      <c r="I15" s="104"/>
    </row>
    <row r="16" spans="1:9" s="25" customFormat="1" x14ac:dyDescent="0.2">
      <c r="A16" s="104"/>
      <c r="B16" s="104"/>
      <c r="C16" s="104"/>
      <c r="D16" s="34"/>
      <c r="E16" s="34"/>
      <c r="F16" s="34"/>
      <c r="G16" s="104"/>
      <c r="H16" s="34"/>
      <c r="I16" s="104"/>
    </row>
    <row r="17" spans="1:9" s="25" customFormat="1" x14ac:dyDescent="0.2">
      <c r="A17" s="104"/>
      <c r="B17" s="104"/>
      <c r="C17" s="104"/>
      <c r="D17" s="34"/>
      <c r="E17" s="34"/>
      <c r="F17" s="34"/>
      <c r="G17" s="104"/>
      <c r="H17" s="34"/>
      <c r="I17" s="104"/>
    </row>
    <row r="18" spans="1:9" s="25" customFormat="1" x14ac:dyDescent="0.2">
      <c r="A18" s="104"/>
      <c r="B18" s="104"/>
      <c r="C18" s="104"/>
      <c r="D18" s="34"/>
      <c r="E18" s="34"/>
      <c r="F18" s="34"/>
      <c r="G18" s="104"/>
      <c r="H18" s="34"/>
      <c r="I18" s="104"/>
    </row>
    <row r="19" spans="1:9" s="25" customFormat="1" x14ac:dyDescent="0.2">
      <c r="A19" s="104"/>
      <c r="B19" s="104"/>
      <c r="C19" s="104"/>
      <c r="D19" s="34"/>
      <c r="E19" s="34"/>
      <c r="F19" s="34"/>
      <c r="G19" s="104"/>
      <c r="H19" s="34"/>
      <c r="I19" s="104"/>
    </row>
    <row r="20" spans="1:9" s="25" customFormat="1" x14ac:dyDescent="0.2">
      <c r="A20" s="104" t="s">
        <v>139</v>
      </c>
      <c r="B20" s="104" t="s">
        <v>132</v>
      </c>
      <c r="C20" s="104">
        <v>40</v>
      </c>
      <c r="D20" s="34" t="s">
        <v>72</v>
      </c>
      <c r="E20" s="34" t="s">
        <v>129</v>
      </c>
      <c r="F20" s="34">
        <v>4</v>
      </c>
      <c r="G20" s="104">
        <f>SUM(F20:F26)</f>
        <v>20</v>
      </c>
      <c r="H20" s="34">
        <v>60</v>
      </c>
      <c r="I20" s="104">
        <f>SUM(H20:H26)</f>
        <v>360</v>
      </c>
    </row>
    <row r="21" spans="1:9" s="25" customFormat="1" x14ac:dyDescent="0.2">
      <c r="A21" s="104"/>
      <c r="B21" s="104"/>
      <c r="C21" s="104"/>
      <c r="D21" s="34" t="s">
        <v>84</v>
      </c>
      <c r="E21" s="34" t="s">
        <v>129</v>
      </c>
      <c r="F21" s="34">
        <v>4</v>
      </c>
      <c r="G21" s="104"/>
      <c r="H21" s="34">
        <v>60</v>
      </c>
      <c r="I21" s="104"/>
    </row>
    <row r="22" spans="1:9" s="25" customFormat="1" x14ac:dyDescent="0.2">
      <c r="A22" s="104"/>
      <c r="B22" s="104"/>
      <c r="C22" s="104"/>
      <c r="D22" s="34" t="s">
        <v>72</v>
      </c>
      <c r="E22" s="34" t="s">
        <v>196</v>
      </c>
      <c r="F22" s="34">
        <v>4</v>
      </c>
      <c r="G22" s="104"/>
      <c r="H22" s="34">
        <v>60</v>
      </c>
      <c r="I22" s="104"/>
    </row>
    <row r="23" spans="1:9" s="25" customFormat="1" x14ac:dyDescent="0.2">
      <c r="A23" s="104"/>
      <c r="B23" s="104"/>
      <c r="C23" s="104"/>
      <c r="D23" s="34" t="s">
        <v>72</v>
      </c>
      <c r="E23" s="34" t="s">
        <v>193</v>
      </c>
      <c r="F23" s="34">
        <v>4</v>
      </c>
      <c r="G23" s="104"/>
      <c r="H23" s="34">
        <v>60</v>
      </c>
      <c r="I23" s="104"/>
    </row>
    <row r="24" spans="1:9" s="25" customFormat="1" x14ac:dyDescent="0.2">
      <c r="A24" s="104"/>
      <c r="B24" s="104"/>
      <c r="C24" s="104"/>
      <c r="D24" s="34" t="s">
        <v>72</v>
      </c>
      <c r="E24" s="34" t="s">
        <v>235</v>
      </c>
      <c r="F24" s="34">
        <v>4</v>
      </c>
      <c r="G24" s="104"/>
      <c r="H24" s="34">
        <v>60</v>
      </c>
      <c r="I24" s="104"/>
    </row>
    <row r="25" spans="1:9" s="25" customFormat="1" x14ac:dyDescent="0.2">
      <c r="A25" s="104"/>
      <c r="B25" s="104"/>
      <c r="C25" s="104"/>
      <c r="D25" s="34"/>
      <c r="E25" s="34"/>
      <c r="F25" s="34"/>
      <c r="G25" s="104"/>
      <c r="H25" s="34">
        <v>60</v>
      </c>
      <c r="I25" s="104"/>
    </row>
    <row r="26" spans="1:9" s="25" customFormat="1" x14ac:dyDescent="0.2">
      <c r="A26" s="104"/>
      <c r="B26" s="104"/>
      <c r="C26" s="104"/>
      <c r="D26" s="34"/>
      <c r="E26" s="34"/>
      <c r="F26" s="34"/>
      <c r="G26" s="104"/>
      <c r="H26" s="34"/>
      <c r="I26" s="104"/>
    </row>
    <row r="27" spans="1:9" s="25" customFormat="1" x14ac:dyDescent="0.2">
      <c r="A27" s="104" t="s">
        <v>79</v>
      </c>
      <c r="B27" s="104" t="s">
        <v>66</v>
      </c>
      <c r="C27" s="104">
        <v>40</v>
      </c>
      <c r="D27" s="34" t="s">
        <v>133</v>
      </c>
      <c r="E27" s="34" t="s">
        <v>129</v>
      </c>
      <c r="F27" s="34">
        <v>4</v>
      </c>
      <c r="G27" s="104">
        <f>SUM(F27:F33)</f>
        <v>20</v>
      </c>
      <c r="H27" s="34">
        <v>60</v>
      </c>
      <c r="I27" s="104">
        <f>SUM(H27:H33)</f>
        <v>330</v>
      </c>
    </row>
    <row r="28" spans="1:9" s="25" customFormat="1" x14ac:dyDescent="0.2">
      <c r="A28" s="104"/>
      <c r="B28" s="104"/>
      <c r="C28" s="104"/>
      <c r="D28" s="47" t="s">
        <v>177</v>
      </c>
      <c r="E28" s="47" t="s">
        <v>172</v>
      </c>
      <c r="F28" s="48">
        <v>2</v>
      </c>
      <c r="G28" s="104"/>
      <c r="H28" s="34">
        <v>60</v>
      </c>
      <c r="I28" s="104"/>
    </row>
    <row r="29" spans="1:9" s="25" customFormat="1" x14ac:dyDescent="0.2">
      <c r="A29" s="104"/>
      <c r="B29" s="104"/>
      <c r="C29" s="104"/>
      <c r="D29" s="47" t="s">
        <v>178</v>
      </c>
      <c r="E29" s="47" t="s">
        <v>179</v>
      </c>
      <c r="F29" s="48">
        <v>4</v>
      </c>
      <c r="G29" s="104"/>
      <c r="H29" s="34">
        <v>60</v>
      </c>
      <c r="I29" s="104"/>
    </row>
    <row r="30" spans="1:9" s="25" customFormat="1" x14ac:dyDescent="0.2">
      <c r="A30" s="104"/>
      <c r="B30" s="104"/>
      <c r="C30" s="104"/>
      <c r="D30" s="47" t="s">
        <v>180</v>
      </c>
      <c r="E30" s="47" t="s">
        <v>181</v>
      </c>
      <c r="F30" s="48">
        <v>2</v>
      </c>
      <c r="G30" s="104"/>
      <c r="H30" s="34">
        <v>30</v>
      </c>
      <c r="I30" s="104"/>
    </row>
    <row r="31" spans="1:9" s="25" customFormat="1" x14ac:dyDescent="0.2">
      <c r="A31" s="104"/>
      <c r="B31" s="104"/>
      <c r="C31" s="104"/>
      <c r="D31" s="47" t="s">
        <v>182</v>
      </c>
      <c r="E31" s="47" t="s">
        <v>181</v>
      </c>
      <c r="F31" s="48">
        <v>4</v>
      </c>
      <c r="G31" s="104"/>
      <c r="H31" s="34">
        <v>60</v>
      </c>
      <c r="I31" s="104"/>
    </row>
    <row r="32" spans="1:9" s="25" customFormat="1" x14ac:dyDescent="0.2">
      <c r="A32" s="104"/>
      <c r="B32" s="104"/>
      <c r="C32" s="104"/>
      <c r="D32" s="47" t="s">
        <v>183</v>
      </c>
      <c r="E32" s="47" t="s">
        <v>181</v>
      </c>
      <c r="F32" s="48">
        <v>4</v>
      </c>
      <c r="G32" s="104"/>
      <c r="H32" s="34">
        <v>60</v>
      </c>
      <c r="I32" s="104"/>
    </row>
    <row r="33" spans="1:9" s="25" customFormat="1" x14ac:dyDescent="0.2">
      <c r="A33" s="104"/>
      <c r="B33" s="104"/>
      <c r="C33" s="104"/>
      <c r="D33" s="34"/>
      <c r="E33" s="34"/>
      <c r="F33" s="34"/>
      <c r="G33" s="104"/>
      <c r="H33" s="34"/>
      <c r="I33" s="104"/>
    </row>
    <row r="34" spans="1:9" s="25" customFormat="1" x14ac:dyDescent="0.2">
      <c r="A34" s="104" t="s">
        <v>80</v>
      </c>
      <c r="B34" s="104" t="s">
        <v>134</v>
      </c>
      <c r="C34" s="104">
        <v>40</v>
      </c>
      <c r="D34" s="34" t="s">
        <v>135</v>
      </c>
      <c r="E34" s="34" t="s">
        <v>129</v>
      </c>
      <c r="F34" s="34">
        <v>4</v>
      </c>
      <c r="G34" s="104">
        <f>SUM(F34:F40)</f>
        <v>8</v>
      </c>
      <c r="H34" s="34">
        <v>60</v>
      </c>
      <c r="I34" s="104">
        <f>SUM(H34:H40)</f>
        <v>120</v>
      </c>
    </row>
    <row r="35" spans="1:9" s="25" customFormat="1" x14ac:dyDescent="0.2">
      <c r="A35" s="104"/>
      <c r="B35" s="104"/>
      <c r="C35" s="104"/>
      <c r="D35" s="34" t="s">
        <v>140</v>
      </c>
      <c r="E35" s="34" t="s">
        <v>129</v>
      </c>
      <c r="F35" s="34">
        <v>4</v>
      </c>
      <c r="G35" s="104"/>
      <c r="H35" s="34">
        <v>60</v>
      </c>
      <c r="I35" s="104"/>
    </row>
    <row r="36" spans="1:9" s="25" customFormat="1" x14ac:dyDescent="0.2">
      <c r="A36" s="104"/>
      <c r="B36" s="104"/>
      <c r="C36" s="104"/>
      <c r="D36" s="34"/>
      <c r="E36" s="34"/>
      <c r="F36" s="34"/>
      <c r="G36" s="104"/>
      <c r="H36" s="34"/>
      <c r="I36" s="104"/>
    </row>
    <row r="37" spans="1:9" s="25" customFormat="1" x14ac:dyDescent="0.2">
      <c r="A37" s="104"/>
      <c r="B37" s="104"/>
      <c r="C37" s="104"/>
      <c r="D37" s="34"/>
      <c r="E37" s="34"/>
      <c r="F37" s="34"/>
      <c r="G37" s="104"/>
      <c r="H37" s="34"/>
      <c r="I37" s="104"/>
    </row>
    <row r="38" spans="1:9" s="25" customFormat="1" x14ac:dyDescent="0.2">
      <c r="A38" s="104"/>
      <c r="B38" s="104"/>
      <c r="C38" s="104"/>
      <c r="D38" s="34"/>
      <c r="E38" s="34"/>
      <c r="F38" s="34"/>
      <c r="G38" s="104"/>
      <c r="H38" s="34"/>
      <c r="I38" s="104"/>
    </row>
    <row r="39" spans="1:9" s="25" customFormat="1" x14ac:dyDescent="0.2">
      <c r="A39" s="104"/>
      <c r="B39" s="104"/>
      <c r="C39" s="104"/>
      <c r="D39" s="34"/>
      <c r="E39" s="34"/>
      <c r="F39" s="34"/>
      <c r="G39" s="104"/>
      <c r="H39" s="34"/>
      <c r="I39" s="104"/>
    </row>
    <row r="40" spans="1:9" s="25" customFormat="1" x14ac:dyDescent="0.2">
      <c r="A40" s="104"/>
      <c r="B40" s="104"/>
      <c r="C40" s="104"/>
      <c r="D40" s="34"/>
      <c r="E40" s="34"/>
      <c r="F40" s="34"/>
      <c r="G40" s="104"/>
      <c r="H40" s="34"/>
      <c r="I40" s="104"/>
    </row>
    <row r="41" spans="1:9" s="25" customFormat="1" x14ac:dyDescent="0.2">
      <c r="A41" s="104" t="s">
        <v>68</v>
      </c>
      <c r="B41" s="104" t="s">
        <v>69</v>
      </c>
      <c r="C41" s="104">
        <v>40</v>
      </c>
      <c r="D41" s="34" t="s">
        <v>136</v>
      </c>
      <c r="E41" s="34" t="s">
        <v>129</v>
      </c>
      <c r="F41" s="34">
        <v>4</v>
      </c>
      <c r="G41" s="104">
        <f>SUM(F41:F47)</f>
        <v>16</v>
      </c>
      <c r="H41" s="34">
        <v>60</v>
      </c>
      <c r="I41" s="104">
        <f>SUM(H41:H47)</f>
        <v>240</v>
      </c>
    </row>
    <row r="42" spans="1:9" s="25" customFormat="1" x14ac:dyDescent="0.2">
      <c r="A42" s="104"/>
      <c r="B42" s="104"/>
      <c r="C42" s="104"/>
      <c r="D42" s="34" t="s">
        <v>142</v>
      </c>
      <c r="E42" s="34" t="s">
        <v>129</v>
      </c>
      <c r="F42" s="34">
        <v>4</v>
      </c>
      <c r="G42" s="104"/>
      <c r="H42" s="34">
        <v>60</v>
      </c>
      <c r="I42" s="104"/>
    </row>
    <row r="43" spans="1:9" s="25" customFormat="1" x14ac:dyDescent="0.2">
      <c r="A43" s="104"/>
      <c r="B43" s="104"/>
      <c r="C43" s="104"/>
      <c r="D43" s="47" t="s">
        <v>218</v>
      </c>
      <c r="E43" s="47" t="s">
        <v>193</v>
      </c>
      <c r="F43" s="48">
        <v>4</v>
      </c>
      <c r="G43" s="104"/>
      <c r="H43" s="34">
        <v>60</v>
      </c>
      <c r="I43" s="104"/>
    </row>
    <row r="44" spans="1:9" s="25" customFormat="1" x14ac:dyDescent="0.2">
      <c r="A44" s="104"/>
      <c r="B44" s="104"/>
      <c r="C44" s="104"/>
      <c r="D44" s="47" t="s">
        <v>219</v>
      </c>
      <c r="E44" s="47" t="s">
        <v>193</v>
      </c>
      <c r="F44" s="48">
        <v>4</v>
      </c>
      <c r="G44" s="104"/>
      <c r="H44" s="34">
        <v>60</v>
      </c>
      <c r="I44" s="104"/>
    </row>
    <row r="45" spans="1:9" s="25" customFormat="1" x14ac:dyDescent="0.2">
      <c r="A45" s="104"/>
      <c r="B45" s="104"/>
      <c r="C45" s="104"/>
      <c r="D45" s="34"/>
      <c r="E45" s="34"/>
      <c r="F45" s="34"/>
      <c r="G45" s="104"/>
      <c r="H45" s="34"/>
      <c r="I45" s="104"/>
    </row>
    <row r="46" spans="1:9" s="25" customFormat="1" x14ac:dyDescent="0.2">
      <c r="A46" s="104"/>
      <c r="B46" s="104"/>
      <c r="C46" s="104"/>
      <c r="D46" s="34"/>
      <c r="E46" s="34"/>
      <c r="F46" s="34"/>
      <c r="G46" s="104"/>
      <c r="H46" s="34"/>
      <c r="I46" s="104"/>
    </row>
    <row r="47" spans="1:9" s="25" customFormat="1" x14ac:dyDescent="0.2">
      <c r="A47" s="104"/>
      <c r="B47" s="104"/>
      <c r="C47" s="104"/>
      <c r="D47" s="34"/>
      <c r="E47" s="34"/>
      <c r="F47" s="34"/>
      <c r="G47" s="104"/>
      <c r="H47" s="34"/>
      <c r="I47" s="104"/>
    </row>
    <row r="48" spans="1:9" s="25" customFormat="1" x14ac:dyDescent="0.2">
      <c r="A48" s="104" t="s">
        <v>60</v>
      </c>
      <c r="B48" s="104" t="s">
        <v>137</v>
      </c>
      <c r="C48" s="104">
        <v>40</v>
      </c>
      <c r="D48" s="34" t="s">
        <v>76</v>
      </c>
      <c r="E48" s="34" t="s">
        <v>129</v>
      </c>
      <c r="F48" s="34">
        <v>2</v>
      </c>
      <c r="G48" s="104">
        <f>SUM(F48:F54)</f>
        <v>15</v>
      </c>
      <c r="H48" s="34">
        <v>30</v>
      </c>
      <c r="I48" s="104">
        <f>SUM(H48:H54)</f>
        <v>315</v>
      </c>
    </row>
    <row r="49" spans="1:9" s="25" customFormat="1" x14ac:dyDescent="0.2">
      <c r="A49" s="104"/>
      <c r="B49" s="104"/>
      <c r="C49" s="104"/>
      <c r="D49" s="47" t="s">
        <v>184</v>
      </c>
      <c r="E49" s="47" t="s">
        <v>185</v>
      </c>
      <c r="F49" s="48">
        <v>4</v>
      </c>
      <c r="G49" s="104"/>
      <c r="H49" s="34">
        <v>120</v>
      </c>
      <c r="I49" s="104"/>
    </row>
    <row r="50" spans="1:9" s="25" customFormat="1" x14ac:dyDescent="0.2">
      <c r="A50" s="104"/>
      <c r="B50" s="104"/>
      <c r="C50" s="104"/>
      <c r="D50" s="47" t="s">
        <v>186</v>
      </c>
      <c r="E50" s="47" t="s">
        <v>185</v>
      </c>
      <c r="F50" s="48">
        <v>2</v>
      </c>
      <c r="G50" s="104"/>
      <c r="H50" s="34">
        <v>60</v>
      </c>
      <c r="I50" s="104"/>
    </row>
    <row r="51" spans="1:9" s="25" customFormat="1" x14ac:dyDescent="0.2">
      <c r="A51" s="104"/>
      <c r="B51" s="104"/>
      <c r="C51" s="104"/>
      <c r="D51" s="47" t="s">
        <v>187</v>
      </c>
      <c r="E51" s="47" t="s">
        <v>181</v>
      </c>
      <c r="F51" s="48">
        <v>3</v>
      </c>
      <c r="G51" s="104"/>
      <c r="H51" s="34">
        <v>45</v>
      </c>
      <c r="I51" s="104"/>
    </row>
    <row r="52" spans="1:9" s="25" customFormat="1" x14ac:dyDescent="0.2">
      <c r="A52" s="104"/>
      <c r="B52" s="104"/>
      <c r="C52" s="104"/>
      <c r="D52" s="47" t="s">
        <v>117</v>
      </c>
      <c r="E52" s="47" t="s">
        <v>175</v>
      </c>
      <c r="F52" s="48">
        <v>4</v>
      </c>
      <c r="G52" s="104"/>
      <c r="H52" s="34">
        <v>60</v>
      </c>
      <c r="I52" s="104"/>
    </row>
    <row r="53" spans="1:9" s="25" customFormat="1" x14ac:dyDescent="0.2">
      <c r="A53" s="104"/>
      <c r="B53" s="104"/>
      <c r="C53" s="104"/>
      <c r="D53" s="34"/>
      <c r="E53" s="34"/>
      <c r="F53" s="34"/>
      <c r="G53" s="104"/>
      <c r="H53" s="34"/>
      <c r="I53" s="104"/>
    </row>
    <row r="54" spans="1:9" s="25" customFormat="1" x14ac:dyDescent="0.2">
      <c r="A54" s="104"/>
      <c r="B54" s="104"/>
      <c r="C54" s="104"/>
      <c r="D54" s="34"/>
      <c r="E54" s="34"/>
      <c r="F54" s="34"/>
      <c r="G54" s="104"/>
      <c r="H54" s="34"/>
      <c r="I54" s="104"/>
    </row>
    <row r="55" spans="1:9" s="25" customFormat="1" x14ac:dyDescent="0.2">
      <c r="A55" s="104" t="s">
        <v>151</v>
      </c>
      <c r="B55" s="104" t="s">
        <v>152</v>
      </c>
      <c r="C55" s="104">
        <v>40</v>
      </c>
      <c r="D55" s="34" t="s">
        <v>93</v>
      </c>
      <c r="E55" s="34" t="s">
        <v>129</v>
      </c>
      <c r="F55" s="34">
        <v>4</v>
      </c>
      <c r="G55" s="104">
        <f>SUM(F55:F61)</f>
        <v>4</v>
      </c>
      <c r="H55" s="34">
        <v>60</v>
      </c>
      <c r="I55" s="104">
        <f>SUM(H55:H61)</f>
        <v>60</v>
      </c>
    </row>
    <row r="56" spans="1:9" s="25" customFormat="1" x14ac:dyDescent="0.2">
      <c r="A56" s="104"/>
      <c r="B56" s="104"/>
      <c r="C56" s="104"/>
      <c r="D56" s="34"/>
      <c r="E56" s="34"/>
      <c r="F56" s="34"/>
      <c r="G56" s="104"/>
      <c r="H56" s="34"/>
      <c r="I56" s="104"/>
    </row>
    <row r="57" spans="1:9" s="25" customFormat="1" x14ac:dyDescent="0.2">
      <c r="A57" s="104"/>
      <c r="B57" s="104"/>
      <c r="C57" s="104"/>
      <c r="D57" s="34"/>
      <c r="E57" s="34"/>
      <c r="F57" s="34"/>
      <c r="G57" s="104"/>
      <c r="H57" s="34"/>
      <c r="I57" s="104"/>
    </row>
    <row r="58" spans="1:9" s="25" customFormat="1" x14ac:dyDescent="0.2">
      <c r="A58" s="104"/>
      <c r="B58" s="104"/>
      <c r="C58" s="104"/>
      <c r="D58" s="34"/>
      <c r="E58" s="34"/>
      <c r="F58" s="34"/>
      <c r="G58" s="104"/>
      <c r="H58" s="34"/>
      <c r="I58" s="104"/>
    </row>
    <row r="59" spans="1:9" s="25" customFormat="1" x14ac:dyDescent="0.2">
      <c r="A59" s="104"/>
      <c r="B59" s="104"/>
      <c r="C59" s="104"/>
      <c r="D59" s="34"/>
      <c r="E59" s="34"/>
      <c r="F59" s="34"/>
      <c r="G59" s="104"/>
      <c r="H59" s="34"/>
      <c r="I59" s="104"/>
    </row>
    <row r="60" spans="1:9" s="25" customFormat="1" x14ac:dyDescent="0.2">
      <c r="A60" s="104"/>
      <c r="B60" s="104"/>
      <c r="C60" s="104"/>
      <c r="D60" s="34"/>
      <c r="E60" s="34"/>
      <c r="F60" s="34"/>
      <c r="G60" s="104"/>
      <c r="H60" s="34"/>
      <c r="I60" s="104"/>
    </row>
    <row r="61" spans="1:9" s="25" customFormat="1" x14ac:dyDescent="0.2">
      <c r="A61" s="104"/>
      <c r="B61" s="104"/>
      <c r="C61" s="104"/>
      <c r="D61" s="34"/>
      <c r="E61" s="34"/>
      <c r="F61" s="34"/>
      <c r="G61" s="104"/>
      <c r="H61" s="34"/>
      <c r="I61" s="104"/>
    </row>
    <row r="62" spans="1:9" s="25" customFormat="1" x14ac:dyDescent="0.2">
      <c r="A62" s="104" t="s">
        <v>90</v>
      </c>
      <c r="B62" s="104" t="s">
        <v>132</v>
      </c>
      <c r="C62" s="104">
        <v>40</v>
      </c>
      <c r="D62" s="34" t="s">
        <v>138</v>
      </c>
      <c r="E62" s="34" t="s">
        <v>129</v>
      </c>
      <c r="F62" s="34">
        <v>4</v>
      </c>
      <c r="G62" s="104">
        <f>SUM(F62:F73)</f>
        <v>41</v>
      </c>
      <c r="H62" s="34">
        <v>60</v>
      </c>
      <c r="I62" s="104">
        <f>SUM(H62:H73)</f>
        <v>615</v>
      </c>
    </row>
    <row r="63" spans="1:9" s="25" customFormat="1" x14ac:dyDescent="0.2">
      <c r="A63" s="104"/>
      <c r="B63" s="104"/>
      <c r="C63" s="104"/>
      <c r="D63" s="47" t="s">
        <v>226</v>
      </c>
      <c r="E63" s="47" t="s">
        <v>181</v>
      </c>
      <c r="F63" s="48">
        <v>4</v>
      </c>
      <c r="G63" s="104"/>
      <c r="H63" s="34">
        <v>60</v>
      </c>
      <c r="I63" s="104"/>
    </row>
    <row r="64" spans="1:9" s="25" customFormat="1" x14ac:dyDescent="0.2">
      <c r="A64" s="104"/>
      <c r="B64" s="104"/>
      <c r="C64" s="104"/>
      <c r="D64" s="47" t="s">
        <v>226</v>
      </c>
      <c r="E64" s="47" t="s">
        <v>179</v>
      </c>
      <c r="F64" s="48">
        <v>4</v>
      </c>
      <c r="G64" s="104"/>
      <c r="H64" s="34">
        <v>60</v>
      </c>
      <c r="I64" s="104"/>
    </row>
    <row r="65" spans="1:9" s="25" customFormat="1" x14ac:dyDescent="0.2">
      <c r="A65" s="104"/>
      <c r="B65" s="104"/>
      <c r="C65" s="104"/>
      <c r="D65" s="47" t="s">
        <v>227</v>
      </c>
      <c r="E65" s="47" t="s">
        <v>181</v>
      </c>
      <c r="F65" s="48">
        <v>4</v>
      </c>
      <c r="G65" s="104"/>
      <c r="H65" s="34">
        <v>60</v>
      </c>
      <c r="I65" s="104"/>
    </row>
    <row r="66" spans="1:9" s="25" customFormat="1" x14ac:dyDescent="0.2">
      <c r="A66" s="104"/>
      <c r="B66" s="104"/>
      <c r="C66" s="104"/>
      <c r="D66" s="47" t="s">
        <v>227</v>
      </c>
      <c r="E66" s="47" t="s">
        <v>175</v>
      </c>
      <c r="F66" s="48">
        <v>4</v>
      </c>
      <c r="G66" s="104"/>
      <c r="H66" s="34">
        <v>60</v>
      </c>
      <c r="I66" s="104"/>
    </row>
    <row r="67" spans="1:9" s="25" customFormat="1" x14ac:dyDescent="0.2">
      <c r="A67" s="104"/>
      <c r="B67" s="104"/>
      <c r="C67" s="104"/>
      <c r="D67" s="47" t="s">
        <v>228</v>
      </c>
      <c r="E67" s="47" t="s">
        <v>179</v>
      </c>
      <c r="F67" s="48">
        <v>4</v>
      </c>
      <c r="G67" s="104"/>
      <c r="H67" s="34">
        <v>60</v>
      </c>
      <c r="I67" s="104"/>
    </row>
    <row r="68" spans="1:9" s="25" customFormat="1" x14ac:dyDescent="0.2">
      <c r="A68" s="104"/>
      <c r="B68" s="104"/>
      <c r="C68" s="104"/>
      <c r="D68" s="47" t="s">
        <v>229</v>
      </c>
      <c r="E68" s="47" t="s">
        <v>175</v>
      </c>
      <c r="F68" s="48">
        <v>2</v>
      </c>
      <c r="G68" s="104"/>
      <c r="H68" s="34">
        <v>30</v>
      </c>
      <c r="I68" s="104"/>
    </row>
    <row r="69" spans="1:9" s="25" customFormat="1" x14ac:dyDescent="0.2">
      <c r="A69" s="104"/>
      <c r="B69" s="104"/>
      <c r="C69" s="104"/>
      <c r="D69" s="47" t="s">
        <v>230</v>
      </c>
      <c r="E69" s="47" t="s">
        <v>179</v>
      </c>
      <c r="F69" s="48">
        <v>4</v>
      </c>
      <c r="G69" s="104"/>
      <c r="H69" s="34">
        <v>60</v>
      </c>
      <c r="I69" s="104"/>
    </row>
    <row r="70" spans="1:9" s="25" customFormat="1" x14ac:dyDescent="0.2">
      <c r="A70" s="104"/>
      <c r="B70" s="104"/>
      <c r="C70" s="104"/>
      <c r="D70" s="47" t="s">
        <v>231</v>
      </c>
      <c r="E70" s="47" t="s">
        <v>232</v>
      </c>
      <c r="F70" s="48">
        <v>4</v>
      </c>
      <c r="G70" s="104"/>
      <c r="H70" s="34">
        <v>60</v>
      </c>
      <c r="I70" s="104"/>
    </row>
    <row r="71" spans="1:9" s="25" customFormat="1" x14ac:dyDescent="0.2">
      <c r="A71" s="104"/>
      <c r="B71" s="104"/>
      <c r="C71" s="104"/>
      <c r="D71" s="47" t="s">
        <v>231</v>
      </c>
      <c r="E71" s="47" t="s">
        <v>179</v>
      </c>
      <c r="F71" s="48">
        <v>4</v>
      </c>
      <c r="G71" s="104"/>
      <c r="H71" s="34">
        <v>60</v>
      </c>
      <c r="I71" s="104"/>
    </row>
    <row r="72" spans="1:9" s="25" customFormat="1" x14ac:dyDescent="0.2">
      <c r="A72" s="104"/>
      <c r="B72" s="104"/>
      <c r="C72" s="104"/>
      <c r="D72" s="47" t="s">
        <v>234</v>
      </c>
      <c r="E72" s="47" t="s">
        <v>233</v>
      </c>
      <c r="F72" s="48">
        <v>3</v>
      </c>
      <c r="G72" s="104"/>
      <c r="H72" s="34">
        <v>45</v>
      </c>
      <c r="I72" s="104"/>
    </row>
    <row r="73" spans="1:9" s="25" customFormat="1" x14ac:dyDescent="0.2">
      <c r="A73" s="104"/>
      <c r="B73" s="104"/>
      <c r="C73" s="104"/>
      <c r="D73" s="34"/>
      <c r="E73" s="34"/>
      <c r="F73" s="34"/>
      <c r="G73" s="104"/>
      <c r="H73" s="34"/>
      <c r="I73" s="104"/>
    </row>
    <row r="74" spans="1:9" s="25" customFormat="1" x14ac:dyDescent="0.2">
      <c r="A74" s="107" t="s">
        <v>59</v>
      </c>
      <c r="B74" s="104" t="s">
        <v>144</v>
      </c>
      <c r="C74" s="104">
        <v>40</v>
      </c>
      <c r="D74" s="34" t="s">
        <v>141</v>
      </c>
      <c r="E74" s="34" t="s">
        <v>129</v>
      </c>
      <c r="F74" s="34">
        <v>4</v>
      </c>
      <c r="G74" s="104">
        <f>SUM(F74:F80)</f>
        <v>18</v>
      </c>
      <c r="H74" s="34">
        <v>60</v>
      </c>
      <c r="I74" s="104">
        <f>SUM(H74:H80)</f>
        <v>300</v>
      </c>
    </row>
    <row r="75" spans="1:9" s="25" customFormat="1" x14ac:dyDescent="0.2">
      <c r="A75" s="104"/>
      <c r="B75" s="104"/>
      <c r="C75" s="104"/>
      <c r="D75" s="47" t="s">
        <v>171</v>
      </c>
      <c r="E75" s="47" t="s">
        <v>172</v>
      </c>
      <c r="F75" s="48">
        <v>2</v>
      </c>
      <c r="G75" s="104"/>
      <c r="H75" s="34">
        <v>60</v>
      </c>
      <c r="I75" s="104"/>
    </row>
    <row r="76" spans="1:9" s="25" customFormat="1" x14ac:dyDescent="0.2">
      <c r="A76" s="104"/>
      <c r="B76" s="104"/>
      <c r="C76" s="104"/>
      <c r="D76" s="47" t="s">
        <v>173</v>
      </c>
      <c r="E76" s="47" t="s">
        <v>174</v>
      </c>
      <c r="F76" s="48">
        <v>4</v>
      </c>
      <c r="G76" s="104"/>
      <c r="H76" s="34">
        <v>60</v>
      </c>
      <c r="I76" s="104"/>
    </row>
    <row r="77" spans="1:9" s="25" customFormat="1" x14ac:dyDescent="0.2">
      <c r="A77" s="104"/>
      <c r="B77" s="104"/>
      <c r="C77" s="104"/>
      <c r="D77" s="47" t="s">
        <v>173</v>
      </c>
      <c r="E77" s="47" t="s">
        <v>175</v>
      </c>
      <c r="F77" s="48">
        <v>4</v>
      </c>
      <c r="G77" s="104"/>
      <c r="H77" s="34">
        <v>60</v>
      </c>
      <c r="I77" s="104"/>
    </row>
    <row r="78" spans="1:9" s="25" customFormat="1" ht="15" customHeight="1" x14ac:dyDescent="0.2">
      <c r="A78" s="104"/>
      <c r="B78" s="104"/>
      <c r="C78" s="104"/>
      <c r="D78" s="47" t="s">
        <v>173</v>
      </c>
      <c r="E78" s="47" t="s">
        <v>176</v>
      </c>
      <c r="F78" s="48">
        <v>4</v>
      </c>
      <c r="G78" s="104"/>
      <c r="H78" s="34">
        <v>60</v>
      </c>
      <c r="I78" s="104"/>
    </row>
    <row r="79" spans="1:9" s="25" customFormat="1" x14ac:dyDescent="0.2">
      <c r="A79" s="104"/>
      <c r="B79" s="104"/>
      <c r="C79" s="104"/>
      <c r="D79" s="34"/>
      <c r="E79" s="34"/>
      <c r="F79" s="34"/>
      <c r="G79" s="104"/>
      <c r="H79" s="34"/>
      <c r="I79" s="104"/>
    </row>
    <row r="80" spans="1:9" s="25" customFormat="1" x14ac:dyDescent="0.2">
      <c r="A80" s="104"/>
      <c r="B80" s="104"/>
      <c r="C80" s="104"/>
      <c r="D80" s="34"/>
      <c r="E80" s="34"/>
      <c r="F80" s="34"/>
      <c r="G80" s="104"/>
      <c r="H80" s="34"/>
      <c r="I80" s="104"/>
    </row>
    <row r="81" spans="1:9" s="25" customFormat="1" x14ac:dyDescent="0.2">
      <c r="A81" s="104" t="s">
        <v>100</v>
      </c>
      <c r="B81" s="104" t="s">
        <v>145</v>
      </c>
      <c r="C81" s="104">
        <v>40</v>
      </c>
      <c r="D81" s="34" t="s">
        <v>88</v>
      </c>
      <c r="E81" s="34" t="s">
        <v>129</v>
      </c>
      <c r="F81" s="34">
        <v>4</v>
      </c>
      <c r="G81" s="104">
        <f>SUM(F81:F86)</f>
        <v>20</v>
      </c>
      <c r="H81" s="34">
        <v>30</v>
      </c>
      <c r="I81" s="104">
        <f>SUM(H81:H87)</f>
        <v>300</v>
      </c>
    </row>
    <row r="82" spans="1:9" s="25" customFormat="1" x14ac:dyDescent="0.2">
      <c r="A82" s="104"/>
      <c r="B82" s="104"/>
      <c r="C82" s="104"/>
      <c r="D82" s="47" t="s">
        <v>215</v>
      </c>
      <c r="E82" s="47" t="s">
        <v>181</v>
      </c>
      <c r="F82" s="48">
        <v>4</v>
      </c>
      <c r="G82" s="104"/>
      <c r="H82" s="34">
        <v>60</v>
      </c>
      <c r="I82" s="104"/>
    </row>
    <row r="83" spans="1:9" s="25" customFormat="1" x14ac:dyDescent="0.2">
      <c r="A83" s="104"/>
      <c r="B83" s="104"/>
      <c r="C83" s="104"/>
      <c r="D83" s="47" t="s">
        <v>216</v>
      </c>
      <c r="E83" s="47" t="s">
        <v>179</v>
      </c>
      <c r="F83" s="48">
        <v>4</v>
      </c>
      <c r="G83" s="104"/>
      <c r="H83" s="34">
        <v>60</v>
      </c>
      <c r="I83" s="104"/>
    </row>
    <row r="84" spans="1:9" s="25" customFormat="1" x14ac:dyDescent="0.2">
      <c r="A84" s="104"/>
      <c r="B84" s="104"/>
      <c r="C84" s="104"/>
      <c r="D84" s="47" t="s">
        <v>217</v>
      </c>
      <c r="E84" s="47" t="s">
        <v>196</v>
      </c>
      <c r="F84" s="48">
        <v>4</v>
      </c>
      <c r="G84" s="104"/>
      <c r="H84" s="34">
        <v>60</v>
      </c>
      <c r="I84" s="104"/>
    </row>
    <row r="85" spans="1:9" s="25" customFormat="1" x14ac:dyDescent="0.2">
      <c r="A85" s="104"/>
      <c r="B85" s="104"/>
      <c r="C85" s="104"/>
      <c r="D85" s="47" t="s">
        <v>216</v>
      </c>
      <c r="E85" s="47" t="s">
        <v>225</v>
      </c>
      <c r="F85" s="48">
        <v>2</v>
      </c>
      <c r="G85" s="104"/>
      <c r="H85" s="34">
        <v>60</v>
      </c>
      <c r="I85" s="104"/>
    </row>
    <row r="86" spans="1:9" s="25" customFormat="1" x14ac:dyDescent="0.2">
      <c r="A86" s="104"/>
      <c r="B86" s="104"/>
      <c r="C86" s="104"/>
      <c r="D86" s="47" t="s">
        <v>93</v>
      </c>
      <c r="E86" s="47" t="s">
        <v>174</v>
      </c>
      <c r="F86" s="48">
        <v>2</v>
      </c>
      <c r="G86" s="104"/>
      <c r="H86" s="34">
        <v>30</v>
      </c>
      <c r="I86" s="104"/>
    </row>
    <row r="87" spans="1:9" s="25" customFormat="1" x14ac:dyDescent="0.2">
      <c r="A87" s="104"/>
      <c r="B87" s="104"/>
      <c r="C87" s="104"/>
      <c r="D87" s="34"/>
      <c r="E87" s="34"/>
      <c r="F87" s="34"/>
      <c r="G87" s="104"/>
      <c r="H87" s="34"/>
      <c r="I87" s="104"/>
    </row>
    <row r="89" spans="1:9" s="25" customFormat="1" ht="32.25" customHeight="1" x14ac:dyDescent="0.2">
      <c r="A89" s="106" t="s">
        <v>42</v>
      </c>
      <c r="B89" s="106"/>
      <c r="C89" s="106"/>
      <c r="D89" s="106"/>
      <c r="E89" s="106"/>
      <c r="F89" s="106"/>
      <c r="G89" s="106"/>
      <c r="H89" s="106"/>
      <c r="I89" s="106"/>
    </row>
    <row r="90" spans="1:9" s="25" customFormat="1" x14ac:dyDescent="0.2"/>
    <row r="91" spans="1:9" s="25" customFormat="1" ht="46.5" x14ac:dyDescent="0.2">
      <c r="A91" s="35" t="s">
        <v>38</v>
      </c>
      <c r="B91" s="35" t="s">
        <v>31</v>
      </c>
      <c r="C91" s="35" t="s">
        <v>37</v>
      </c>
      <c r="D91" s="35" t="s">
        <v>39</v>
      </c>
      <c r="E91" s="35" t="s">
        <v>32</v>
      </c>
      <c r="F91" s="35" t="s">
        <v>33</v>
      </c>
      <c r="G91" s="35" t="s">
        <v>34</v>
      </c>
      <c r="H91" s="35" t="s">
        <v>35</v>
      </c>
      <c r="I91" s="35" t="s">
        <v>36</v>
      </c>
    </row>
    <row r="92" spans="1:9" s="25" customFormat="1" x14ac:dyDescent="0.2">
      <c r="A92" s="104" t="s">
        <v>68</v>
      </c>
      <c r="B92" s="104" t="s">
        <v>69</v>
      </c>
      <c r="C92" s="104">
        <v>40</v>
      </c>
      <c r="D92" s="34" t="s">
        <v>146</v>
      </c>
      <c r="E92" s="34" t="s">
        <v>147</v>
      </c>
      <c r="F92" s="34">
        <v>4</v>
      </c>
      <c r="G92" s="104">
        <f>SUM(F92:F98)</f>
        <v>20</v>
      </c>
      <c r="H92" s="34">
        <v>60</v>
      </c>
      <c r="I92" s="104">
        <f>SUM(H92:H98)</f>
        <v>300</v>
      </c>
    </row>
    <row r="93" spans="1:9" s="25" customFormat="1" x14ac:dyDescent="0.2">
      <c r="A93" s="104"/>
      <c r="B93" s="104"/>
      <c r="C93" s="104"/>
      <c r="D93" s="34" t="s">
        <v>136</v>
      </c>
      <c r="E93" s="34" t="s">
        <v>129</v>
      </c>
      <c r="F93" s="34">
        <v>4</v>
      </c>
      <c r="G93" s="104"/>
      <c r="H93" s="34">
        <v>60</v>
      </c>
      <c r="I93" s="104"/>
    </row>
    <row r="94" spans="1:9" s="25" customFormat="1" x14ac:dyDescent="0.2">
      <c r="A94" s="104"/>
      <c r="B94" s="104"/>
      <c r="C94" s="104"/>
      <c r="D94" s="34" t="s">
        <v>142</v>
      </c>
      <c r="E94" s="34" t="s">
        <v>129</v>
      </c>
      <c r="F94" s="34">
        <v>4</v>
      </c>
      <c r="G94" s="104"/>
      <c r="H94" s="34">
        <v>60</v>
      </c>
      <c r="I94" s="104"/>
    </row>
    <row r="95" spans="1:9" s="25" customFormat="1" x14ac:dyDescent="0.2">
      <c r="A95" s="104"/>
      <c r="B95" s="104"/>
      <c r="C95" s="104"/>
      <c r="D95" s="47" t="s">
        <v>218</v>
      </c>
      <c r="E95" s="47" t="s">
        <v>193</v>
      </c>
      <c r="F95" s="48">
        <v>4</v>
      </c>
      <c r="G95" s="104"/>
      <c r="H95" s="34">
        <v>60</v>
      </c>
      <c r="I95" s="104"/>
    </row>
    <row r="96" spans="1:9" s="25" customFormat="1" x14ac:dyDescent="0.2">
      <c r="A96" s="104"/>
      <c r="B96" s="104"/>
      <c r="C96" s="104"/>
      <c r="D96" s="47" t="s">
        <v>219</v>
      </c>
      <c r="E96" s="47" t="s">
        <v>193</v>
      </c>
      <c r="F96" s="48">
        <v>4</v>
      </c>
      <c r="G96" s="104"/>
      <c r="H96" s="34">
        <v>60</v>
      </c>
      <c r="I96" s="104"/>
    </row>
    <row r="97" spans="1:9" s="25" customFormat="1" x14ac:dyDescent="0.2">
      <c r="A97" s="104"/>
      <c r="B97" s="104"/>
      <c r="C97" s="104"/>
      <c r="D97" s="34"/>
      <c r="E97" s="34"/>
      <c r="F97" s="34"/>
      <c r="G97" s="104"/>
      <c r="H97" s="34"/>
      <c r="I97" s="104"/>
    </row>
    <row r="98" spans="1:9" s="25" customFormat="1" x14ac:dyDescent="0.2">
      <c r="A98" s="104"/>
      <c r="B98" s="104"/>
      <c r="C98" s="104"/>
      <c r="D98" s="34"/>
      <c r="E98" s="34"/>
      <c r="F98" s="34"/>
      <c r="G98" s="104"/>
      <c r="H98" s="34"/>
      <c r="I98" s="104"/>
    </row>
    <row r="99" spans="1:9" s="25" customFormat="1" x14ac:dyDescent="0.2">
      <c r="A99" s="104" t="s">
        <v>61</v>
      </c>
      <c r="B99" s="104" t="s">
        <v>62</v>
      </c>
      <c r="C99" s="104">
        <v>40</v>
      </c>
      <c r="D99" s="34" t="s">
        <v>85</v>
      </c>
      <c r="E99" s="34" t="s">
        <v>147</v>
      </c>
      <c r="F99" s="34">
        <v>4</v>
      </c>
      <c r="G99" s="104">
        <f>SUM(F99:F105)</f>
        <v>22</v>
      </c>
      <c r="H99" s="34">
        <v>60</v>
      </c>
      <c r="I99" s="104">
        <f>SUM(H99:H105)</f>
        <v>300</v>
      </c>
    </row>
    <row r="100" spans="1:9" s="25" customFormat="1" x14ac:dyDescent="0.2">
      <c r="A100" s="104"/>
      <c r="B100" s="104"/>
      <c r="C100" s="104"/>
      <c r="D100" s="34" t="s">
        <v>94</v>
      </c>
      <c r="E100" s="34" t="s">
        <v>147</v>
      </c>
      <c r="F100" s="34">
        <v>4</v>
      </c>
      <c r="G100" s="104"/>
      <c r="H100" s="34">
        <v>60</v>
      </c>
      <c r="I100" s="104"/>
    </row>
    <row r="101" spans="1:9" s="25" customFormat="1" x14ac:dyDescent="0.2">
      <c r="A101" s="104"/>
      <c r="B101" s="104"/>
      <c r="C101" s="104"/>
      <c r="D101" s="47" t="s">
        <v>192</v>
      </c>
      <c r="E101" s="47" t="s">
        <v>193</v>
      </c>
      <c r="F101" s="48">
        <v>6</v>
      </c>
      <c r="G101" s="104"/>
      <c r="H101" s="34">
        <v>60</v>
      </c>
      <c r="I101" s="104"/>
    </row>
    <row r="102" spans="1:9" s="25" customFormat="1" x14ac:dyDescent="0.2">
      <c r="A102" s="104"/>
      <c r="B102" s="104"/>
      <c r="C102" s="104"/>
      <c r="D102" s="47" t="s">
        <v>192</v>
      </c>
      <c r="E102" s="47" t="s">
        <v>194</v>
      </c>
      <c r="F102" s="48">
        <v>4</v>
      </c>
      <c r="G102" s="104"/>
      <c r="H102" s="34">
        <v>60</v>
      </c>
      <c r="I102" s="104"/>
    </row>
    <row r="103" spans="1:9" s="25" customFormat="1" x14ac:dyDescent="0.2">
      <c r="A103" s="104"/>
      <c r="B103" s="104"/>
      <c r="C103" s="104"/>
      <c r="D103" s="47" t="s">
        <v>62</v>
      </c>
      <c r="E103" s="47" t="s">
        <v>181</v>
      </c>
      <c r="F103" s="48">
        <v>4</v>
      </c>
      <c r="G103" s="104"/>
      <c r="H103" s="34">
        <v>60</v>
      </c>
      <c r="I103" s="104"/>
    </row>
    <row r="104" spans="1:9" s="25" customFormat="1" x14ac:dyDescent="0.2">
      <c r="A104" s="104"/>
      <c r="B104" s="104"/>
      <c r="C104" s="104"/>
      <c r="D104" s="34"/>
      <c r="E104" s="34"/>
      <c r="F104" s="34"/>
      <c r="G104" s="104"/>
      <c r="H104" s="34"/>
      <c r="I104" s="104"/>
    </row>
    <row r="105" spans="1:9" s="25" customFormat="1" x14ac:dyDescent="0.2">
      <c r="A105" s="104"/>
      <c r="B105" s="104"/>
      <c r="C105" s="104"/>
      <c r="D105" s="34"/>
      <c r="E105" s="34"/>
      <c r="F105" s="34"/>
      <c r="G105" s="104"/>
      <c r="H105" s="34"/>
      <c r="I105" s="104"/>
    </row>
    <row r="106" spans="1:9" s="25" customFormat="1" x14ac:dyDescent="0.2">
      <c r="A106" s="104" t="s">
        <v>60</v>
      </c>
      <c r="B106" s="104" t="s">
        <v>137</v>
      </c>
      <c r="C106" s="104">
        <v>40</v>
      </c>
      <c r="D106" s="34" t="s">
        <v>103</v>
      </c>
      <c r="E106" s="34" t="s">
        <v>129</v>
      </c>
      <c r="F106" s="34">
        <v>4</v>
      </c>
      <c r="G106" s="104">
        <f>SUM(F106:F112)</f>
        <v>23</v>
      </c>
      <c r="H106" s="34">
        <v>60</v>
      </c>
      <c r="I106" s="104">
        <f>SUM(H106:H112)</f>
        <v>435</v>
      </c>
    </row>
    <row r="107" spans="1:9" s="25" customFormat="1" x14ac:dyDescent="0.2">
      <c r="A107" s="104"/>
      <c r="B107" s="104"/>
      <c r="C107" s="104"/>
      <c r="D107" s="34" t="s">
        <v>112</v>
      </c>
      <c r="E107" s="34" t="s">
        <v>147</v>
      </c>
      <c r="F107" s="34">
        <v>4</v>
      </c>
      <c r="G107" s="104"/>
      <c r="H107" s="34">
        <v>60</v>
      </c>
      <c r="I107" s="104"/>
    </row>
    <row r="108" spans="1:9" s="25" customFormat="1" x14ac:dyDescent="0.2">
      <c r="A108" s="104"/>
      <c r="B108" s="104"/>
      <c r="C108" s="104"/>
      <c r="D108" s="34" t="s">
        <v>76</v>
      </c>
      <c r="E108" s="34" t="s">
        <v>129</v>
      </c>
      <c r="F108" s="34">
        <v>2</v>
      </c>
      <c r="G108" s="104"/>
      <c r="H108" s="34">
        <v>30</v>
      </c>
      <c r="I108" s="104"/>
    </row>
    <row r="109" spans="1:9" s="25" customFormat="1" x14ac:dyDescent="0.2">
      <c r="A109" s="104"/>
      <c r="B109" s="104"/>
      <c r="C109" s="104"/>
      <c r="D109" s="47" t="s">
        <v>184</v>
      </c>
      <c r="E109" s="47" t="s">
        <v>185</v>
      </c>
      <c r="F109" s="48">
        <v>4</v>
      </c>
      <c r="G109" s="104"/>
      <c r="H109" s="34">
        <v>120</v>
      </c>
      <c r="I109" s="104"/>
    </row>
    <row r="110" spans="1:9" s="25" customFormat="1" x14ac:dyDescent="0.2">
      <c r="A110" s="104"/>
      <c r="B110" s="104"/>
      <c r="C110" s="104"/>
      <c r="D110" s="47" t="s">
        <v>186</v>
      </c>
      <c r="E110" s="47" t="s">
        <v>185</v>
      </c>
      <c r="F110" s="48">
        <v>2</v>
      </c>
      <c r="G110" s="104"/>
      <c r="H110" s="34">
        <v>60</v>
      </c>
      <c r="I110" s="104"/>
    </row>
    <row r="111" spans="1:9" s="25" customFormat="1" x14ac:dyDescent="0.2">
      <c r="A111" s="104"/>
      <c r="B111" s="104"/>
      <c r="C111" s="104"/>
      <c r="D111" s="47" t="s">
        <v>187</v>
      </c>
      <c r="E111" s="47" t="s">
        <v>181</v>
      </c>
      <c r="F111" s="48">
        <v>3</v>
      </c>
      <c r="G111" s="104"/>
      <c r="H111" s="34">
        <v>45</v>
      </c>
      <c r="I111" s="104"/>
    </row>
    <row r="112" spans="1:9" s="25" customFormat="1" x14ac:dyDescent="0.2">
      <c r="A112" s="104"/>
      <c r="B112" s="104"/>
      <c r="C112" s="104"/>
      <c r="D112" s="47" t="s">
        <v>117</v>
      </c>
      <c r="E112" s="47" t="s">
        <v>175</v>
      </c>
      <c r="F112" s="48">
        <v>4</v>
      </c>
      <c r="G112" s="104"/>
      <c r="H112" s="34">
        <v>60</v>
      </c>
      <c r="I112" s="104"/>
    </row>
    <row r="113" spans="1:9" s="25" customFormat="1" x14ac:dyDescent="0.2">
      <c r="A113" s="104" t="s">
        <v>90</v>
      </c>
      <c r="B113" s="104" t="s">
        <v>132</v>
      </c>
      <c r="C113" s="104">
        <v>40</v>
      </c>
      <c r="D113" s="34" t="s">
        <v>95</v>
      </c>
      <c r="E113" s="34" t="s">
        <v>129</v>
      </c>
      <c r="F113" s="34">
        <v>4</v>
      </c>
      <c r="G113" s="104">
        <f>SUM(F113:F128)</f>
        <v>45</v>
      </c>
      <c r="H113" s="34">
        <v>60</v>
      </c>
      <c r="I113" s="104">
        <f>SUM(H113:H128)</f>
        <v>675</v>
      </c>
    </row>
    <row r="114" spans="1:9" s="25" customFormat="1" x14ac:dyDescent="0.2">
      <c r="A114" s="104"/>
      <c r="B114" s="104"/>
      <c r="C114" s="104"/>
      <c r="D114" s="34" t="s">
        <v>138</v>
      </c>
      <c r="E114" s="34" t="s">
        <v>129</v>
      </c>
      <c r="F114" s="34">
        <v>4</v>
      </c>
      <c r="G114" s="104"/>
      <c r="H114" s="34">
        <v>60</v>
      </c>
      <c r="I114" s="104"/>
    </row>
    <row r="115" spans="1:9" s="25" customFormat="1" x14ac:dyDescent="0.2">
      <c r="A115" s="104"/>
      <c r="B115" s="104"/>
      <c r="C115" s="104"/>
      <c r="D115" s="47" t="s">
        <v>226</v>
      </c>
      <c r="E115" s="47" t="s">
        <v>181</v>
      </c>
      <c r="F115" s="48">
        <v>4</v>
      </c>
      <c r="G115" s="104"/>
      <c r="H115" s="34">
        <v>60</v>
      </c>
      <c r="I115" s="104"/>
    </row>
    <row r="116" spans="1:9" s="25" customFormat="1" x14ac:dyDescent="0.2">
      <c r="A116" s="104"/>
      <c r="B116" s="104"/>
      <c r="C116" s="104"/>
      <c r="D116" s="47" t="s">
        <v>226</v>
      </c>
      <c r="E116" s="47" t="s">
        <v>179</v>
      </c>
      <c r="F116" s="48">
        <v>4</v>
      </c>
      <c r="G116" s="104"/>
      <c r="H116" s="34">
        <v>60</v>
      </c>
      <c r="I116" s="104"/>
    </row>
    <row r="117" spans="1:9" s="25" customFormat="1" x14ac:dyDescent="0.2">
      <c r="A117" s="104"/>
      <c r="B117" s="104"/>
      <c r="C117" s="104"/>
      <c r="D117" s="47" t="s">
        <v>227</v>
      </c>
      <c r="E117" s="47" t="s">
        <v>181</v>
      </c>
      <c r="F117" s="48">
        <v>4</v>
      </c>
      <c r="G117" s="104"/>
      <c r="H117" s="34">
        <v>60</v>
      </c>
      <c r="I117" s="104"/>
    </row>
    <row r="118" spans="1:9" s="25" customFormat="1" x14ac:dyDescent="0.2">
      <c r="A118" s="104"/>
      <c r="B118" s="104"/>
      <c r="C118" s="104"/>
      <c r="D118" s="47" t="s">
        <v>227</v>
      </c>
      <c r="E118" s="47" t="s">
        <v>175</v>
      </c>
      <c r="F118" s="48">
        <v>4</v>
      </c>
      <c r="G118" s="104"/>
      <c r="H118" s="34">
        <v>60</v>
      </c>
      <c r="I118" s="104"/>
    </row>
    <row r="119" spans="1:9" s="25" customFormat="1" x14ac:dyDescent="0.2">
      <c r="A119" s="104"/>
      <c r="B119" s="104"/>
      <c r="C119" s="104"/>
      <c r="D119" s="47" t="s">
        <v>228</v>
      </c>
      <c r="E119" s="47" t="s">
        <v>179</v>
      </c>
      <c r="F119" s="48">
        <v>4</v>
      </c>
      <c r="G119" s="104"/>
      <c r="H119" s="34">
        <v>60</v>
      </c>
      <c r="I119" s="104"/>
    </row>
    <row r="120" spans="1:9" s="25" customFormat="1" x14ac:dyDescent="0.2">
      <c r="A120" s="104"/>
      <c r="B120" s="104"/>
      <c r="C120" s="104"/>
      <c r="D120" s="47" t="s">
        <v>229</v>
      </c>
      <c r="E120" s="47" t="s">
        <v>175</v>
      </c>
      <c r="F120" s="48">
        <v>2</v>
      </c>
      <c r="G120" s="104"/>
      <c r="H120" s="34">
        <v>30</v>
      </c>
      <c r="I120" s="104"/>
    </row>
    <row r="121" spans="1:9" s="25" customFormat="1" x14ac:dyDescent="0.2">
      <c r="A121" s="104"/>
      <c r="B121" s="104"/>
      <c r="C121" s="104"/>
      <c r="D121" s="47" t="s">
        <v>230</v>
      </c>
      <c r="E121" s="47" t="s">
        <v>179</v>
      </c>
      <c r="F121" s="48">
        <v>4</v>
      </c>
      <c r="G121" s="104"/>
      <c r="H121" s="34">
        <v>60</v>
      </c>
      <c r="I121" s="104"/>
    </row>
    <row r="122" spans="1:9" s="25" customFormat="1" x14ac:dyDescent="0.2">
      <c r="A122" s="104"/>
      <c r="B122" s="104"/>
      <c r="C122" s="104"/>
      <c r="D122" s="47" t="s">
        <v>231</v>
      </c>
      <c r="E122" s="47" t="s">
        <v>232</v>
      </c>
      <c r="F122" s="48">
        <v>4</v>
      </c>
      <c r="G122" s="104"/>
      <c r="H122" s="34">
        <v>60</v>
      </c>
      <c r="I122" s="104"/>
    </row>
    <row r="123" spans="1:9" s="25" customFormat="1" x14ac:dyDescent="0.2">
      <c r="A123" s="104"/>
      <c r="B123" s="104"/>
      <c r="C123" s="104"/>
      <c r="D123" s="47" t="s">
        <v>231</v>
      </c>
      <c r="E123" s="47" t="s">
        <v>179</v>
      </c>
      <c r="F123" s="48">
        <v>4</v>
      </c>
      <c r="G123" s="104"/>
      <c r="H123" s="34">
        <v>60</v>
      </c>
      <c r="I123" s="104"/>
    </row>
    <row r="124" spans="1:9" s="25" customFormat="1" x14ac:dyDescent="0.2">
      <c r="A124" s="104"/>
      <c r="B124" s="104"/>
      <c r="C124" s="104"/>
      <c r="D124" s="47" t="s">
        <v>234</v>
      </c>
      <c r="E124" s="47" t="s">
        <v>233</v>
      </c>
      <c r="F124" s="48">
        <v>3</v>
      </c>
      <c r="G124" s="104"/>
      <c r="H124" s="34">
        <v>45</v>
      </c>
      <c r="I124" s="104"/>
    </row>
    <row r="125" spans="1:9" s="25" customFormat="1" x14ac:dyDescent="0.2">
      <c r="A125" s="104"/>
      <c r="B125" s="104"/>
      <c r="C125" s="104"/>
      <c r="D125" s="34"/>
      <c r="E125" s="34"/>
      <c r="F125" s="34"/>
      <c r="G125" s="104"/>
      <c r="H125" s="34"/>
      <c r="I125" s="104"/>
    </row>
    <row r="126" spans="1:9" s="25" customFormat="1" x14ac:dyDescent="0.2">
      <c r="A126" s="104"/>
      <c r="B126" s="104"/>
      <c r="C126" s="104"/>
      <c r="D126" s="34"/>
      <c r="E126" s="34"/>
      <c r="F126" s="34"/>
      <c r="G126" s="104"/>
      <c r="H126" s="34"/>
      <c r="I126" s="104"/>
    </row>
    <row r="127" spans="1:9" s="25" customFormat="1" x14ac:dyDescent="0.2">
      <c r="A127" s="104"/>
      <c r="B127" s="104"/>
      <c r="C127" s="104"/>
      <c r="D127" s="34"/>
      <c r="E127" s="34"/>
      <c r="F127" s="34"/>
      <c r="G127" s="104"/>
      <c r="H127" s="34"/>
      <c r="I127" s="104"/>
    </row>
    <row r="128" spans="1:9" s="25" customFormat="1" x14ac:dyDescent="0.2">
      <c r="A128" s="104"/>
      <c r="B128" s="104"/>
      <c r="C128" s="104"/>
      <c r="D128" s="34"/>
      <c r="E128" s="34"/>
      <c r="F128" s="34"/>
      <c r="G128" s="104"/>
      <c r="H128" s="34"/>
      <c r="I128" s="104"/>
    </row>
    <row r="129" spans="1:9" s="25" customFormat="1" x14ac:dyDescent="0.2">
      <c r="A129" s="104" t="s">
        <v>148</v>
      </c>
      <c r="B129" s="104" t="s">
        <v>149</v>
      </c>
      <c r="C129" s="104">
        <v>40</v>
      </c>
      <c r="D129" s="34" t="s">
        <v>75</v>
      </c>
      <c r="E129" s="34" t="s">
        <v>147</v>
      </c>
      <c r="F129" s="34">
        <v>4</v>
      </c>
      <c r="G129" s="104">
        <f>SUM(F129:F136)</f>
        <v>29</v>
      </c>
      <c r="H129" s="34">
        <v>60</v>
      </c>
      <c r="I129" s="104">
        <f>SUM(H129:H136)</f>
        <v>480</v>
      </c>
    </row>
    <row r="130" spans="1:9" s="25" customFormat="1" x14ac:dyDescent="0.2">
      <c r="A130" s="104"/>
      <c r="B130" s="104"/>
      <c r="C130" s="104"/>
      <c r="D130" s="34" t="s">
        <v>105</v>
      </c>
      <c r="E130" s="34" t="s">
        <v>147</v>
      </c>
      <c r="F130" s="34">
        <v>4</v>
      </c>
      <c r="G130" s="104"/>
      <c r="H130" s="34">
        <v>60</v>
      </c>
      <c r="I130" s="104"/>
    </row>
    <row r="131" spans="1:9" s="25" customFormat="1" x14ac:dyDescent="0.2">
      <c r="A131" s="104"/>
      <c r="B131" s="104"/>
      <c r="C131" s="104"/>
      <c r="D131" s="47" t="s">
        <v>209</v>
      </c>
      <c r="E131" s="47" t="s">
        <v>172</v>
      </c>
      <c r="F131" s="48">
        <v>2</v>
      </c>
      <c r="G131" s="104"/>
      <c r="H131" s="34">
        <v>60</v>
      </c>
      <c r="I131" s="104"/>
    </row>
    <row r="132" spans="1:9" s="25" customFormat="1" x14ac:dyDescent="0.2">
      <c r="A132" s="104"/>
      <c r="B132" s="104"/>
      <c r="C132" s="104"/>
      <c r="D132" s="47" t="s">
        <v>208</v>
      </c>
      <c r="E132" s="47" t="s">
        <v>172</v>
      </c>
      <c r="F132" s="48">
        <v>3</v>
      </c>
      <c r="G132" s="104"/>
      <c r="H132" s="34">
        <v>60</v>
      </c>
      <c r="I132" s="104"/>
    </row>
    <row r="133" spans="1:9" s="25" customFormat="1" x14ac:dyDescent="0.2">
      <c r="A133" s="104"/>
      <c r="B133" s="104"/>
      <c r="C133" s="104"/>
      <c r="D133" s="47" t="s">
        <v>210</v>
      </c>
      <c r="E133" s="47" t="s">
        <v>211</v>
      </c>
      <c r="F133" s="48">
        <v>4</v>
      </c>
      <c r="G133" s="104"/>
      <c r="H133" s="34">
        <v>60</v>
      </c>
      <c r="I133" s="104"/>
    </row>
    <row r="134" spans="1:9" s="25" customFormat="1" x14ac:dyDescent="0.2">
      <c r="A134" s="104"/>
      <c r="B134" s="104"/>
      <c r="C134" s="104"/>
      <c r="D134" s="47" t="s">
        <v>212</v>
      </c>
      <c r="E134" s="47" t="s">
        <v>181</v>
      </c>
      <c r="F134" s="48">
        <v>4</v>
      </c>
      <c r="G134" s="104"/>
      <c r="H134" s="34">
        <v>60</v>
      </c>
      <c r="I134" s="104"/>
    </row>
    <row r="135" spans="1:9" s="25" customFormat="1" x14ac:dyDescent="0.2">
      <c r="A135" s="104"/>
      <c r="B135" s="104"/>
      <c r="C135" s="104"/>
      <c r="D135" s="47" t="s">
        <v>213</v>
      </c>
      <c r="E135" s="47" t="s">
        <v>175</v>
      </c>
      <c r="F135" s="48">
        <v>4</v>
      </c>
      <c r="G135" s="104"/>
      <c r="H135" s="34">
        <v>60</v>
      </c>
      <c r="I135" s="104"/>
    </row>
    <row r="136" spans="1:9" s="25" customFormat="1" x14ac:dyDescent="0.2">
      <c r="A136" s="104"/>
      <c r="B136" s="104"/>
      <c r="C136" s="104"/>
      <c r="D136" s="47" t="s">
        <v>214</v>
      </c>
      <c r="E136" s="47" t="s">
        <v>175</v>
      </c>
      <c r="F136" s="48">
        <v>4</v>
      </c>
      <c r="G136" s="104"/>
      <c r="H136" s="34">
        <v>60</v>
      </c>
      <c r="I136" s="104"/>
    </row>
    <row r="137" spans="1:9" s="25" customFormat="1" x14ac:dyDescent="0.2">
      <c r="A137" s="104" t="s">
        <v>89</v>
      </c>
      <c r="B137" s="104" t="s">
        <v>150</v>
      </c>
      <c r="C137" s="104">
        <v>40</v>
      </c>
      <c r="D137" s="34" t="s">
        <v>82</v>
      </c>
      <c r="E137" s="34" t="s">
        <v>147</v>
      </c>
      <c r="F137" s="34">
        <v>4</v>
      </c>
      <c r="G137" s="104">
        <f>SUM(F137:F143)</f>
        <v>20</v>
      </c>
      <c r="H137" s="34">
        <v>60</v>
      </c>
      <c r="I137" s="104">
        <f>SUM(H137:H143)</f>
        <v>330</v>
      </c>
    </row>
    <row r="138" spans="1:9" s="25" customFormat="1" x14ac:dyDescent="0.2">
      <c r="A138" s="104"/>
      <c r="B138" s="104"/>
      <c r="C138" s="104"/>
      <c r="D138" s="34" t="s">
        <v>97</v>
      </c>
      <c r="E138" s="34" t="s">
        <v>147</v>
      </c>
      <c r="F138" s="34">
        <v>4</v>
      </c>
      <c r="G138" s="104"/>
      <c r="H138" s="34">
        <v>60</v>
      </c>
      <c r="I138" s="104"/>
    </row>
    <row r="139" spans="1:9" s="25" customFormat="1" x14ac:dyDescent="0.2">
      <c r="A139" s="104"/>
      <c r="B139" s="104"/>
      <c r="C139" s="104"/>
      <c r="D139" s="47" t="s">
        <v>220</v>
      </c>
      <c r="E139" s="47" t="s">
        <v>172</v>
      </c>
      <c r="F139" s="48">
        <v>2</v>
      </c>
      <c r="G139" s="104"/>
      <c r="H139" s="34">
        <v>60</v>
      </c>
      <c r="I139" s="104"/>
    </row>
    <row r="140" spans="1:9" s="25" customFormat="1" x14ac:dyDescent="0.2">
      <c r="A140" s="104"/>
      <c r="B140" s="104"/>
      <c r="C140" s="104"/>
      <c r="D140" s="47" t="s">
        <v>221</v>
      </c>
      <c r="E140" s="47" t="s">
        <v>175</v>
      </c>
      <c r="F140" s="48">
        <v>4</v>
      </c>
      <c r="G140" s="104"/>
      <c r="H140" s="34">
        <v>60</v>
      </c>
      <c r="I140" s="104"/>
    </row>
    <row r="141" spans="1:9" s="25" customFormat="1" x14ac:dyDescent="0.2">
      <c r="A141" s="104"/>
      <c r="B141" s="104"/>
      <c r="C141" s="104"/>
      <c r="D141" s="47" t="s">
        <v>222</v>
      </c>
      <c r="E141" s="47" t="s">
        <v>223</v>
      </c>
      <c r="F141" s="48">
        <v>2</v>
      </c>
      <c r="G141" s="104"/>
      <c r="H141" s="34">
        <v>30</v>
      </c>
      <c r="I141" s="104"/>
    </row>
    <row r="142" spans="1:9" s="25" customFormat="1" x14ac:dyDescent="0.2">
      <c r="A142" s="104"/>
      <c r="B142" s="104"/>
      <c r="C142" s="104"/>
      <c r="D142" s="47" t="s">
        <v>224</v>
      </c>
      <c r="E142" s="47" t="s">
        <v>223</v>
      </c>
      <c r="F142" s="48">
        <v>4</v>
      </c>
      <c r="G142" s="104"/>
      <c r="H142" s="34">
        <v>60</v>
      </c>
      <c r="I142" s="104"/>
    </row>
    <row r="143" spans="1:9" s="25" customFormat="1" x14ac:dyDescent="0.2">
      <c r="A143" s="104"/>
      <c r="B143" s="104"/>
      <c r="C143" s="104"/>
      <c r="D143" s="34"/>
      <c r="E143" s="34"/>
      <c r="F143" s="34"/>
      <c r="G143" s="104"/>
      <c r="H143" s="34"/>
      <c r="I143" s="104"/>
    </row>
    <row r="144" spans="1:9" s="25" customFormat="1" x14ac:dyDescent="0.2">
      <c r="A144" s="104" t="s">
        <v>59</v>
      </c>
      <c r="B144" s="104" t="s">
        <v>144</v>
      </c>
      <c r="C144" s="104">
        <v>40</v>
      </c>
      <c r="D144" s="34" t="s">
        <v>99</v>
      </c>
      <c r="E144" s="34" t="s">
        <v>147</v>
      </c>
      <c r="F144" s="34">
        <v>4</v>
      </c>
      <c r="G144" s="104">
        <f>SUM(F144:F149)</f>
        <v>22</v>
      </c>
      <c r="H144" s="34">
        <v>60</v>
      </c>
      <c r="I144" s="104">
        <f>SUM(H144:H149)</f>
        <v>345</v>
      </c>
    </row>
    <row r="145" spans="1:9" s="25" customFormat="1" x14ac:dyDescent="0.2">
      <c r="A145" s="104"/>
      <c r="B145" s="104"/>
      <c r="C145" s="104"/>
      <c r="D145" s="34" t="s">
        <v>111</v>
      </c>
      <c r="E145" s="34" t="s">
        <v>147</v>
      </c>
      <c r="F145" s="34">
        <v>4</v>
      </c>
      <c r="G145" s="104"/>
      <c r="H145" s="34">
        <v>60</v>
      </c>
      <c r="I145" s="104"/>
    </row>
    <row r="146" spans="1:9" s="25" customFormat="1" x14ac:dyDescent="0.2">
      <c r="A146" s="104"/>
      <c r="B146" s="104"/>
      <c r="C146" s="104"/>
      <c r="D146" s="34" t="s">
        <v>141</v>
      </c>
      <c r="E146" s="34" t="s">
        <v>129</v>
      </c>
      <c r="F146" s="34">
        <v>4</v>
      </c>
      <c r="G146" s="104"/>
      <c r="H146" s="34">
        <v>60</v>
      </c>
      <c r="I146" s="104"/>
    </row>
    <row r="147" spans="1:9" s="25" customFormat="1" x14ac:dyDescent="0.2">
      <c r="A147" s="104"/>
      <c r="B147" s="104"/>
      <c r="C147" s="104"/>
      <c r="D147" s="47" t="s">
        <v>171</v>
      </c>
      <c r="E147" s="47" t="s">
        <v>172</v>
      </c>
      <c r="F147" s="48">
        <v>2</v>
      </c>
      <c r="G147" s="104"/>
      <c r="H147" s="34">
        <v>60</v>
      </c>
      <c r="I147" s="104"/>
    </row>
    <row r="148" spans="1:9" s="25" customFormat="1" x14ac:dyDescent="0.2">
      <c r="A148" s="104"/>
      <c r="B148" s="104"/>
      <c r="C148" s="104"/>
      <c r="D148" s="47" t="s">
        <v>173</v>
      </c>
      <c r="E148" s="47" t="s">
        <v>174</v>
      </c>
      <c r="F148" s="48">
        <v>4</v>
      </c>
      <c r="G148" s="104"/>
      <c r="H148" s="34">
        <v>45</v>
      </c>
      <c r="I148" s="104"/>
    </row>
    <row r="149" spans="1:9" s="25" customFormat="1" x14ac:dyDescent="0.2">
      <c r="A149" s="104"/>
      <c r="B149" s="104"/>
      <c r="C149" s="104"/>
      <c r="D149" s="47" t="s">
        <v>173</v>
      </c>
      <c r="E149" s="47" t="s">
        <v>176</v>
      </c>
      <c r="F149" s="48">
        <v>4</v>
      </c>
      <c r="G149" s="104"/>
      <c r="H149" s="34">
        <v>60</v>
      </c>
      <c r="I149" s="104"/>
    </row>
    <row r="150" spans="1:9" s="25" customFormat="1" x14ac:dyDescent="0.2">
      <c r="A150" s="104" t="s">
        <v>153</v>
      </c>
      <c r="B150" s="104" t="s">
        <v>152</v>
      </c>
      <c r="C150" s="104">
        <v>40</v>
      </c>
      <c r="D150" s="34" t="s">
        <v>104</v>
      </c>
      <c r="E150" s="34" t="s">
        <v>147</v>
      </c>
      <c r="F150" s="34">
        <v>4</v>
      </c>
      <c r="G150" s="104">
        <f>SUM(F150:F156)</f>
        <v>8</v>
      </c>
      <c r="H150" s="34">
        <v>60</v>
      </c>
      <c r="I150" s="104">
        <f>SUM(H150:H156)</f>
        <v>120</v>
      </c>
    </row>
    <row r="151" spans="1:9" s="25" customFormat="1" x14ac:dyDescent="0.2">
      <c r="A151" s="104"/>
      <c r="B151" s="104"/>
      <c r="C151" s="104"/>
      <c r="D151" s="34" t="s">
        <v>93</v>
      </c>
      <c r="E151" s="34" t="s">
        <v>129</v>
      </c>
      <c r="F151" s="34">
        <v>4</v>
      </c>
      <c r="G151" s="104"/>
      <c r="H151" s="34">
        <v>60</v>
      </c>
      <c r="I151" s="104"/>
    </row>
    <row r="152" spans="1:9" s="25" customFormat="1" x14ac:dyDescent="0.2">
      <c r="A152" s="104"/>
      <c r="B152" s="104"/>
      <c r="C152" s="104"/>
      <c r="D152" s="34"/>
      <c r="E152" s="34"/>
      <c r="F152" s="34"/>
      <c r="G152" s="104"/>
      <c r="H152" s="34"/>
      <c r="I152" s="104"/>
    </row>
    <row r="153" spans="1:9" s="25" customFormat="1" x14ac:dyDescent="0.2">
      <c r="A153" s="104"/>
      <c r="B153" s="104"/>
      <c r="C153" s="104"/>
      <c r="D153" s="34"/>
      <c r="E153" s="34"/>
      <c r="F153" s="34"/>
      <c r="G153" s="104"/>
      <c r="H153" s="34"/>
      <c r="I153" s="104"/>
    </row>
    <row r="154" spans="1:9" s="25" customFormat="1" x14ac:dyDescent="0.2">
      <c r="A154" s="104"/>
      <c r="B154" s="104"/>
      <c r="C154" s="104"/>
      <c r="D154" s="34"/>
      <c r="E154" s="34"/>
      <c r="F154" s="34"/>
      <c r="G154" s="104"/>
      <c r="H154" s="34"/>
      <c r="I154" s="104"/>
    </row>
    <row r="155" spans="1:9" s="25" customFormat="1" x14ac:dyDescent="0.2">
      <c r="A155" s="104"/>
      <c r="B155" s="104"/>
      <c r="C155" s="104"/>
      <c r="D155" s="34"/>
      <c r="E155" s="34"/>
      <c r="F155" s="34"/>
      <c r="G155" s="104"/>
      <c r="H155" s="34"/>
      <c r="I155" s="104"/>
    </row>
    <row r="156" spans="1:9" s="25" customFormat="1" x14ac:dyDescent="0.2">
      <c r="A156" s="104"/>
      <c r="B156" s="104"/>
      <c r="C156" s="104"/>
      <c r="D156" s="34"/>
      <c r="E156" s="34"/>
      <c r="F156" s="34"/>
      <c r="G156" s="104"/>
      <c r="H156" s="34"/>
      <c r="I156" s="104"/>
    </row>
    <row r="157" spans="1:9" s="25" customFormat="1" x14ac:dyDescent="0.2">
      <c r="A157" s="104" t="s">
        <v>77</v>
      </c>
      <c r="B157" s="104" t="s">
        <v>65</v>
      </c>
      <c r="C157" s="104">
        <v>40</v>
      </c>
      <c r="D157" s="34" t="s">
        <v>107</v>
      </c>
      <c r="E157" s="34" t="s">
        <v>147</v>
      </c>
      <c r="F157" s="34">
        <v>4</v>
      </c>
      <c r="G157" s="104">
        <f>SUM(F157:F162)</f>
        <v>21</v>
      </c>
      <c r="H157" s="34">
        <v>30</v>
      </c>
      <c r="I157" s="104">
        <f>SUM(H157:H162)</f>
        <v>255</v>
      </c>
    </row>
    <row r="158" spans="1:9" s="25" customFormat="1" x14ac:dyDescent="0.2">
      <c r="A158" s="104"/>
      <c r="B158" s="104"/>
      <c r="C158" s="104"/>
      <c r="D158" s="34" t="s">
        <v>128</v>
      </c>
      <c r="E158" s="34" t="s">
        <v>129</v>
      </c>
      <c r="F158" s="34">
        <v>4</v>
      </c>
      <c r="G158" s="104"/>
      <c r="H158" s="34">
        <v>60</v>
      </c>
      <c r="I158" s="104"/>
    </row>
    <row r="159" spans="1:9" s="25" customFormat="1" x14ac:dyDescent="0.2">
      <c r="A159" s="104"/>
      <c r="B159" s="104"/>
      <c r="C159" s="104"/>
      <c r="D159" s="47" t="s">
        <v>71</v>
      </c>
      <c r="E159" s="47" t="s">
        <v>185</v>
      </c>
      <c r="F159" s="48">
        <v>2</v>
      </c>
      <c r="G159" s="104"/>
      <c r="H159" s="34">
        <v>60</v>
      </c>
      <c r="I159" s="104"/>
    </row>
    <row r="160" spans="1:9" s="25" customFormat="1" x14ac:dyDescent="0.2">
      <c r="A160" s="104"/>
      <c r="B160" s="104"/>
      <c r="C160" s="104"/>
      <c r="D160" s="47" t="s">
        <v>188</v>
      </c>
      <c r="E160" s="47" t="s">
        <v>181</v>
      </c>
      <c r="F160" s="48">
        <v>3</v>
      </c>
      <c r="G160" s="104"/>
      <c r="H160" s="34">
        <v>45</v>
      </c>
      <c r="I160" s="104"/>
    </row>
    <row r="161" spans="1:9" s="25" customFormat="1" x14ac:dyDescent="0.2">
      <c r="A161" s="104"/>
      <c r="B161" s="104"/>
      <c r="C161" s="104"/>
      <c r="D161" s="47" t="s">
        <v>189</v>
      </c>
      <c r="E161" s="47" t="s">
        <v>176</v>
      </c>
      <c r="F161" s="48">
        <v>4</v>
      </c>
      <c r="G161" s="104"/>
      <c r="H161" s="34">
        <v>60</v>
      </c>
      <c r="I161" s="104"/>
    </row>
    <row r="162" spans="1:9" s="25" customFormat="1" x14ac:dyDescent="0.2">
      <c r="A162" s="104"/>
      <c r="B162" s="104"/>
      <c r="C162" s="104"/>
      <c r="D162" s="47" t="s">
        <v>190</v>
      </c>
      <c r="E162" s="47" t="s">
        <v>191</v>
      </c>
      <c r="F162" s="48">
        <v>4</v>
      </c>
      <c r="G162" s="104"/>
      <c r="H162" s="34"/>
      <c r="I162" s="104"/>
    </row>
    <row r="163" spans="1:9" x14ac:dyDescent="0.2">
      <c r="D163" s="34"/>
      <c r="E163" s="34"/>
      <c r="F163" s="34"/>
    </row>
    <row r="164" spans="1:9" x14ac:dyDescent="0.2">
      <c r="D164" s="46"/>
      <c r="E164" s="46"/>
      <c r="F164" s="46"/>
    </row>
    <row r="165" spans="1:9" s="25" customFormat="1" ht="32.25" customHeight="1" x14ac:dyDescent="0.2">
      <c r="A165" s="108" t="s">
        <v>43</v>
      </c>
      <c r="B165" s="108"/>
      <c r="C165" s="108"/>
      <c r="D165" s="108"/>
      <c r="E165" s="108"/>
      <c r="F165" s="108"/>
      <c r="G165" s="108"/>
      <c r="H165" s="108"/>
      <c r="I165" s="108"/>
    </row>
    <row r="166" spans="1:9" s="25" customFormat="1" x14ac:dyDescent="0.2"/>
    <row r="167" spans="1:9" s="25" customFormat="1" ht="46.5" x14ac:dyDescent="0.2">
      <c r="A167" s="35" t="s">
        <v>38</v>
      </c>
      <c r="B167" s="35" t="s">
        <v>31</v>
      </c>
      <c r="C167" s="35" t="s">
        <v>37</v>
      </c>
      <c r="D167" s="35" t="s">
        <v>39</v>
      </c>
      <c r="E167" s="35" t="s">
        <v>32</v>
      </c>
      <c r="F167" s="35" t="s">
        <v>33</v>
      </c>
      <c r="G167" s="35" t="s">
        <v>34</v>
      </c>
      <c r="H167" s="35" t="s">
        <v>35</v>
      </c>
      <c r="I167" s="35" t="s">
        <v>36</v>
      </c>
    </row>
    <row r="168" spans="1:9" s="25" customFormat="1" x14ac:dyDescent="0.2">
      <c r="A168" s="104" t="s">
        <v>153</v>
      </c>
      <c r="B168" s="104" t="s">
        <v>152</v>
      </c>
      <c r="C168" s="104">
        <v>40</v>
      </c>
      <c r="D168" s="34" t="s">
        <v>110</v>
      </c>
      <c r="E168" s="34" t="s">
        <v>147</v>
      </c>
      <c r="F168" s="34">
        <v>4</v>
      </c>
      <c r="G168" s="104">
        <f>SUM(F168:F174)</f>
        <v>16</v>
      </c>
      <c r="H168" s="34">
        <v>60</v>
      </c>
      <c r="I168" s="104">
        <f>SUM(H168:H174)</f>
        <v>270</v>
      </c>
    </row>
    <row r="169" spans="1:9" s="25" customFormat="1" x14ac:dyDescent="0.2">
      <c r="A169" s="104"/>
      <c r="B169" s="104"/>
      <c r="C169" s="104"/>
      <c r="D169" s="34" t="s">
        <v>166</v>
      </c>
      <c r="E169" s="34" t="s">
        <v>147</v>
      </c>
      <c r="F169" s="34">
        <v>2</v>
      </c>
      <c r="G169" s="104"/>
      <c r="H169" s="34">
        <v>60</v>
      </c>
      <c r="I169" s="104"/>
    </row>
    <row r="170" spans="1:9" s="25" customFormat="1" x14ac:dyDescent="0.2">
      <c r="A170" s="104"/>
      <c r="B170" s="104"/>
      <c r="C170" s="104"/>
      <c r="D170" s="34" t="s">
        <v>104</v>
      </c>
      <c r="E170" s="34" t="s">
        <v>147</v>
      </c>
      <c r="F170" s="34">
        <v>4</v>
      </c>
      <c r="G170" s="104"/>
      <c r="H170" s="34">
        <v>60</v>
      </c>
      <c r="I170" s="104"/>
    </row>
    <row r="171" spans="1:9" s="25" customFormat="1" x14ac:dyDescent="0.2">
      <c r="A171" s="104"/>
      <c r="B171" s="104"/>
      <c r="C171" s="104"/>
      <c r="D171" s="34" t="s">
        <v>93</v>
      </c>
      <c r="E171" s="34" t="s">
        <v>129</v>
      </c>
      <c r="F171" s="34">
        <v>4</v>
      </c>
      <c r="G171" s="104"/>
      <c r="H171" s="34">
        <v>60</v>
      </c>
      <c r="I171" s="104"/>
    </row>
    <row r="172" spans="1:9" s="25" customFormat="1" x14ac:dyDescent="0.2">
      <c r="A172" s="104"/>
      <c r="B172" s="104"/>
      <c r="C172" s="104"/>
      <c r="D172" s="34" t="s">
        <v>251</v>
      </c>
      <c r="E172" s="34" t="s">
        <v>252</v>
      </c>
      <c r="F172" s="34">
        <v>2</v>
      </c>
      <c r="G172" s="104"/>
      <c r="H172" s="34">
        <v>30</v>
      </c>
      <c r="I172" s="104"/>
    </row>
    <row r="173" spans="1:9" s="25" customFormat="1" x14ac:dyDescent="0.2">
      <c r="A173" s="104"/>
      <c r="B173" s="104"/>
      <c r="C173" s="104"/>
      <c r="D173" s="34"/>
      <c r="E173" s="34"/>
      <c r="F173" s="34"/>
      <c r="G173" s="104"/>
      <c r="H173" s="34"/>
      <c r="I173" s="104"/>
    </row>
    <row r="174" spans="1:9" s="25" customFormat="1" ht="13.5" thickBot="1" x14ac:dyDescent="0.25">
      <c r="A174" s="109"/>
      <c r="B174" s="109"/>
      <c r="C174" s="109"/>
      <c r="D174" s="46"/>
      <c r="E174" s="46"/>
      <c r="F174" s="46"/>
      <c r="G174" s="109"/>
      <c r="H174" s="46"/>
      <c r="I174" s="109"/>
    </row>
    <row r="175" spans="1:9" s="25" customFormat="1" x14ac:dyDescent="0.2">
      <c r="A175" s="110" t="s">
        <v>60</v>
      </c>
      <c r="B175" s="113" t="s">
        <v>137</v>
      </c>
      <c r="C175" s="113">
        <v>40</v>
      </c>
      <c r="D175" s="42" t="s">
        <v>154</v>
      </c>
      <c r="E175" s="42" t="s">
        <v>129</v>
      </c>
      <c r="F175" s="42">
        <v>4</v>
      </c>
      <c r="G175" s="113">
        <f>SUM(F175:F183)</f>
        <v>23</v>
      </c>
      <c r="H175" s="42">
        <v>60</v>
      </c>
      <c r="I175" s="115">
        <f>SUM(H175:H183)</f>
        <v>375</v>
      </c>
    </row>
    <row r="176" spans="1:9" s="25" customFormat="1" ht="13.5" thickBot="1" x14ac:dyDescent="0.25">
      <c r="A176" s="111"/>
      <c r="B176" s="104"/>
      <c r="C176" s="104"/>
      <c r="D176" s="34" t="s">
        <v>155</v>
      </c>
      <c r="E176" s="34" t="s">
        <v>147</v>
      </c>
      <c r="F176" s="34">
        <v>4</v>
      </c>
      <c r="G176" s="104"/>
      <c r="H176" s="34">
        <v>60</v>
      </c>
      <c r="I176" s="116"/>
    </row>
    <row r="177" spans="1:9" s="25" customFormat="1" x14ac:dyDescent="0.2">
      <c r="A177" s="111"/>
      <c r="B177" s="104"/>
      <c r="C177" s="104"/>
      <c r="D177" s="34" t="s">
        <v>103</v>
      </c>
      <c r="E177" s="34" t="s">
        <v>129</v>
      </c>
      <c r="F177" s="34">
        <v>4</v>
      </c>
      <c r="G177" s="104"/>
      <c r="H177" s="42">
        <v>60</v>
      </c>
      <c r="I177" s="116"/>
    </row>
    <row r="178" spans="1:9" s="25" customFormat="1" x14ac:dyDescent="0.2">
      <c r="A178" s="111"/>
      <c r="B178" s="104"/>
      <c r="C178" s="104"/>
      <c r="D178" s="34" t="s">
        <v>112</v>
      </c>
      <c r="E178" s="34" t="s">
        <v>147</v>
      </c>
      <c r="F178" s="34">
        <v>4</v>
      </c>
      <c r="G178" s="104"/>
      <c r="H178" s="34">
        <v>60</v>
      </c>
      <c r="I178" s="116"/>
    </row>
    <row r="179" spans="1:9" s="25" customFormat="1" x14ac:dyDescent="0.2">
      <c r="A179" s="111"/>
      <c r="B179" s="104"/>
      <c r="C179" s="104"/>
      <c r="D179" s="34" t="s">
        <v>76</v>
      </c>
      <c r="E179" s="34" t="s">
        <v>129</v>
      </c>
      <c r="F179" s="34">
        <v>2</v>
      </c>
      <c r="G179" s="104"/>
      <c r="H179" s="34">
        <v>30</v>
      </c>
      <c r="I179" s="116"/>
    </row>
    <row r="180" spans="1:9" s="25" customFormat="1" x14ac:dyDescent="0.2">
      <c r="A180" s="111"/>
      <c r="B180" s="104"/>
      <c r="C180" s="104"/>
      <c r="D180" s="47" t="s">
        <v>186</v>
      </c>
      <c r="E180" s="47" t="s">
        <v>185</v>
      </c>
      <c r="F180" s="48">
        <v>2</v>
      </c>
      <c r="G180" s="104"/>
      <c r="H180" s="34">
        <v>60</v>
      </c>
      <c r="I180" s="116"/>
    </row>
    <row r="181" spans="1:9" s="25" customFormat="1" x14ac:dyDescent="0.2">
      <c r="A181" s="111"/>
      <c r="B181" s="104"/>
      <c r="C181" s="104"/>
      <c r="D181" s="47" t="s">
        <v>187</v>
      </c>
      <c r="E181" s="47" t="s">
        <v>181</v>
      </c>
      <c r="F181" s="48">
        <v>3</v>
      </c>
      <c r="G181" s="104"/>
      <c r="H181" s="34">
        <v>45</v>
      </c>
      <c r="I181" s="116"/>
    </row>
    <row r="182" spans="1:9" s="25" customFormat="1" x14ac:dyDescent="0.2">
      <c r="A182" s="111"/>
      <c r="B182" s="104"/>
      <c r="C182" s="104"/>
      <c r="D182" s="34"/>
      <c r="E182" s="34"/>
      <c r="F182" s="34"/>
      <c r="G182" s="104"/>
      <c r="H182" s="34"/>
      <c r="I182" s="116"/>
    </row>
    <row r="183" spans="1:9" s="25" customFormat="1" ht="13.5" thickBot="1" x14ac:dyDescent="0.25">
      <c r="A183" s="112"/>
      <c r="B183" s="114"/>
      <c r="C183" s="114"/>
      <c r="D183" s="43"/>
      <c r="E183" s="43"/>
      <c r="F183" s="43"/>
      <c r="G183" s="114"/>
      <c r="H183" s="43"/>
      <c r="I183" s="117"/>
    </row>
    <row r="184" spans="1:9" s="25" customFormat="1" x14ac:dyDescent="0.2">
      <c r="A184" s="118" t="s">
        <v>67</v>
      </c>
      <c r="B184" s="118" t="s">
        <v>66</v>
      </c>
      <c r="C184" s="119">
        <v>40</v>
      </c>
      <c r="D184" s="41" t="s">
        <v>156</v>
      </c>
      <c r="E184" s="41" t="s">
        <v>147</v>
      </c>
      <c r="F184" s="41">
        <v>4</v>
      </c>
      <c r="G184" s="121">
        <f>SUM(F184:F189)</f>
        <v>18</v>
      </c>
      <c r="H184" s="41">
        <v>60</v>
      </c>
      <c r="I184" s="118">
        <f>SUM(H184:H189)</f>
        <v>270</v>
      </c>
    </row>
    <row r="185" spans="1:9" s="25" customFormat="1" x14ac:dyDescent="0.2">
      <c r="A185" s="104"/>
      <c r="B185" s="104"/>
      <c r="C185" s="120"/>
      <c r="D185" s="47" t="s">
        <v>201</v>
      </c>
      <c r="E185" s="47" t="s">
        <v>181</v>
      </c>
      <c r="F185" s="48">
        <v>3</v>
      </c>
      <c r="G185" s="122"/>
      <c r="H185" s="34">
        <v>45</v>
      </c>
      <c r="I185" s="104"/>
    </row>
    <row r="186" spans="1:9" s="25" customFormat="1" x14ac:dyDescent="0.2">
      <c r="A186" s="104"/>
      <c r="B186" s="104"/>
      <c r="C186" s="120"/>
      <c r="D186" s="47" t="s">
        <v>199</v>
      </c>
      <c r="E186" s="47" t="s">
        <v>181</v>
      </c>
      <c r="F186" s="48">
        <v>4</v>
      </c>
      <c r="G186" s="122"/>
      <c r="H186" s="34">
        <v>60</v>
      </c>
      <c r="I186" s="104"/>
    </row>
    <row r="187" spans="1:9" s="25" customFormat="1" x14ac:dyDescent="0.2">
      <c r="A187" s="104"/>
      <c r="B187" s="104"/>
      <c r="C187" s="120"/>
      <c r="D187" s="47" t="s">
        <v>202</v>
      </c>
      <c r="E187" s="47" t="s">
        <v>181</v>
      </c>
      <c r="F187" s="48">
        <v>3</v>
      </c>
      <c r="G187" s="122"/>
      <c r="H187" s="34">
        <v>45</v>
      </c>
      <c r="I187" s="104"/>
    </row>
    <row r="188" spans="1:9" s="25" customFormat="1" x14ac:dyDescent="0.2">
      <c r="A188" s="104"/>
      <c r="B188" s="104"/>
      <c r="C188" s="120"/>
      <c r="D188" s="47" t="s">
        <v>203</v>
      </c>
      <c r="E188" s="47" t="s">
        <v>181</v>
      </c>
      <c r="F188" s="48">
        <v>4</v>
      </c>
      <c r="G188" s="122"/>
      <c r="H188" s="34">
        <v>60</v>
      </c>
      <c r="I188" s="104"/>
    </row>
    <row r="189" spans="1:9" s="25" customFormat="1" x14ac:dyDescent="0.2">
      <c r="A189" s="104"/>
      <c r="B189" s="104"/>
      <c r="C189" s="104"/>
      <c r="D189" s="41"/>
      <c r="E189" s="41"/>
      <c r="F189" s="41"/>
      <c r="G189" s="104"/>
      <c r="H189" s="34"/>
      <c r="I189" s="104"/>
    </row>
    <row r="190" spans="1:9" s="25" customFormat="1" x14ac:dyDescent="0.2">
      <c r="A190" s="104" t="s">
        <v>79</v>
      </c>
      <c r="B190" s="104" t="s">
        <v>66</v>
      </c>
      <c r="C190" s="104">
        <v>40</v>
      </c>
      <c r="D190" s="34" t="s">
        <v>157</v>
      </c>
      <c r="E190" s="34" t="s">
        <v>147</v>
      </c>
      <c r="F190" s="34">
        <v>4</v>
      </c>
      <c r="G190" s="104">
        <f>SUM(F190:F199)</f>
        <v>24</v>
      </c>
      <c r="H190" s="34">
        <v>60</v>
      </c>
      <c r="I190" s="104">
        <f>SUM(H190:H199)</f>
        <v>390</v>
      </c>
    </row>
    <row r="191" spans="1:9" s="25" customFormat="1" x14ac:dyDescent="0.2">
      <c r="A191" s="104"/>
      <c r="B191" s="104"/>
      <c r="C191" s="104"/>
      <c r="D191" s="34" t="s">
        <v>133</v>
      </c>
      <c r="E191" s="34" t="s">
        <v>129</v>
      </c>
      <c r="F191" s="34">
        <v>4</v>
      </c>
      <c r="G191" s="104"/>
      <c r="H191" s="34">
        <v>60</v>
      </c>
      <c r="I191" s="104"/>
    </row>
    <row r="192" spans="1:9" s="25" customFormat="1" x14ac:dyDescent="0.2">
      <c r="A192" s="104"/>
      <c r="B192" s="104"/>
      <c r="C192" s="104"/>
      <c r="D192" s="47" t="s">
        <v>177</v>
      </c>
      <c r="E192" s="47" t="s">
        <v>172</v>
      </c>
      <c r="F192" s="48">
        <v>2</v>
      </c>
      <c r="G192" s="104"/>
      <c r="H192" s="34">
        <v>60</v>
      </c>
      <c r="I192" s="104"/>
    </row>
    <row r="193" spans="1:9" s="25" customFormat="1" x14ac:dyDescent="0.2">
      <c r="A193" s="104"/>
      <c r="B193" s="104"/>
      <c r="C193" s="104"/>
      <c r="D193" s="47" t="s">
        <v>178</v>
      </c>
      <c r="E193" s="47" t="s">
        <v>179</v>
      </c>
      <c r="F193" s="48">
        <v>4</v>
      </c>
      <c r="G193" s="104"/>
      <c r="H193" s="34">
        <v>60</v>
      </c>
      <c r="I193" s="104"/>
    </row>
    <row r="194" spans="1:9" s="25" customFormat="1" x14ac:dyDescent="0.2">
      <c r="A194" s="104"/>
      <c r="B194" s="104"/>
      <c r="C194" s="104"/>
      <c r="D194" s="47" t="s">
        <v>180</v>
      </c>
      <c r="E194" s="47" t="s">
        <v>181</v>
      </c>
      <c r="F194" s="48">
        <v>2</v>
      </c>
      <c r="G194" s="104"/>
      <c r="H194" s="34">
        <v>30</v>
      </c>
      <c r="I194" s="104"/>
    </row>
    <row r="195" spans="1:9" s="25" customFormat="1" x14ac:dyDescent="0.2">
      <c r="A195" s="104"/>
      <c r="B195" s="104"/>
      <c r="C195" s="104"/>
      <c r="D195" s="47" t="s">
        <v>182</v>
      </c>
      <c r="E195" s="47" t="s">
        <v>181</v>
      </c>
      <c r="F195" s="48">
        <v>4</v>
      </c>
      <c r="G195" s="104"/>
      <c r="H195" s="34">
        <v>60</v>
      </c>
      <c r="I195" s="104"/>
    </row>
    <row r="196" spans="1:9" s="25" customFormat="1" x14ac:dyDescent="0.2">
      <c r="A196" s="104"/>
      <c r="B196" s="104"/>
      <c r="C196" s="104"/>
      <c r="D196" s="47" t="s">
        <v>183</v>
      </c>
      <c r="E196" s="47" t="s">
        <v>181</v>
      </c>
      <c r="F196" s="48">
        <v>4</v>
      </c>
      <c r="G196" s="104"/>
      <c r="H196" s="34">
        <v>60</v>
      </c>
      <c r="I196" s="104"/>
    </row>
    <row r="197" spans="1:9" s="25" customFormat="1" x14ac:dyDescent="0.2">
      <c r="A197" s="104"/>
      <c r="B197" s="104"/>
      <c r="C197" s="104"/>
      <c r="D197" s="34"/>
      <c r="E197" s="34"/>
      <c r="F197" s="34"/>
      <c r="G197" s="104"/>
      <c r="H197" s="34"/>
      <c r="I197" s="104"/>
    </row>
    <row r="198" spans="1:9" s="25" customFormat="1" x14ac:dyDescent="0.2">
      <c r="A198" s="104"/>
      <c r="B198" s="104"/>
      <c r="C198" s="104"/>
      <c r="D198" s="34"/>
      <c r="E198" s="34"/>
      <c r="F198" s="34"/>
      <c r="G198" s="104"/>
      <c r="H198" s="34"/>
      <c r="I198" s="104"/>
    </row>
    <row r="199" spans="1:9" s="25" customFormat="1" x14ac:dyDescent="0.2">
      <c r="A199" s="104"/>
      <c r="B199" s="104"/>
      <c r="C199" s="104"/>
      <c r="D199" s="34"/>
      <c r="E199" s="34"/>
      <c r="F199" s="34"/>
      <c r="G199" s="104"/>
      <c r="H199" s="34"/>
      <c r="I199" s="104"/>
    </row>
    <row r="200" spans="1:9" s="25" customFormat="1" x14ac:dyDescent="0.2">
      <c r="A200" s="104" t="s">
        <v>59</v>
      </c>
      <c r="B200" s="104" t="s">
        <v>158</v>
      </c>
      <c r="C200" s="104">
        <v>40</v>
      </c>
      <c r="D200" s="34" t="s">
        <v>118</v>
      </c>
      <c r="E200" s="34" t="s">
        <v>147</v>
      </c>
      <c r="F200" s="34">
        <v>4</v>
      </c>
      <c r="G200" s="104">
        <f>SUM(F200:F206)</f>
        <v>22</v>
      </c>
      <c r="H200" s="34">
        <v>60</v>
      </c>
      <c r="I200" s="104">
        <f>SUM(H200:H206)</f>
        <v>360</v>
      </c>
    </row>
    <row r="201" spans="1:9" s="25" customFormat="1" x14ac:dyDescent="0.2">
      <c r="A201" s="104"/>
      <c r="B201" s="104"/>
      <c r="C201" s="104"/>
      <c r="D201" s="34" t="s">
        <v>141</v>
      </c>
      <c r="E201" s="34" t="s">
        <v>129</v>
      </c>
      <c r="F201" s="34">
        <v>4</v>
      </c>
      <c r="G201" s="104"/>
      <c r="H201" s="34">
        <v>60</v>
      </c>
      <c r="I201" s="104"/>
    </row>
    <row r="202" spans="1:9" s="25" customFormat="1" x14ac:dyDescent="0.2">
      <c r="A202" s="104"/>
      <c r="B202" s="104"/>
      <c r="C202" s="104"/>
      <c r="D202" s="47" t="s">
        <v>171</v>
      </c>
      <c r="E202" s="47" t="s">
        <v>172</v>
      </c>
      <c r="F202" s="48">
        <v>2</v>
      </c>
      <c r="G202" s="104"/>
      <c r="H202" s="34">
        <v>60</v>
      </c>
      <c r="I202" s="104"/>
    </row>
    <row r="203" spans="1:9" s="25" customFormat="1" x14ac:dyDescent="0.2">
      <c r="A203" s="104"/>
      <c r="B203" s="104"/>
      <c r="C203" s="104"/>
      <c r="D203" s="47" t="s">
        <v>173</v>
      </c>
      <c r="E203" s="47" t="s">
        <v>174</v>
      </c>
      <c r="F203" s="48">
        <v>4</v>
      </c>
      <c r="G203" s="104"/>
      <c r="H203" s="34">
        <v>60</v>
      </c>
      <c r="I203" s="104"/>
    </row>
    <row r="204" spans="1:9" s="25" customFormat="1" x14ac:dyDescent="0.2">
      <c r="A204" s="104"/>
      <c r="B204" s="104"/>
      <c r="C204" s="104"/>
      <c r="D204" s="47" t="s">
        <v>173</v>
      </c>
      <c r="E204" s="47" t="s">
        <v>175</v>
      </c>
      <c r="F204" s="48">
        <v>4</v>
      </c>
      <c r="G204" s="104"/>
      <c r="H204" s="34">
        <v>60</v>
      </c>
      <c r="I204" s="104"/>
    </row>
    <row r="205" spans="1:9" s="25" customFormat="1" x14ac:dyDescent="0.2">
      <c r="A205" s="104"/>
      <c r="B205" s="104"/>
      <c r="C205" s="104"/>
      <c r="D205" s="47" t="s">
        <v>173</v>
      </c>
      <c r="E205" s="47" t="s">
        <v>176</v>
      </c>
      <c r="F205" s="48">
        <v>4</v>
      </c>
      <c r="G205" s="104"/>
      <c r="H205" s="34">
        <v>60</v>
      </c>
      <c r="I205" s="104"/>
    </row>
    <row r="206" spans="1:9" s="25" customFormat="1" x14ac:dyDescent="0.2">
      <c r="A206" s="104"/>
      <c r="B206" s="104"/>
      <c r="C206" s="104"/>
      <c r="D206" s="34"/>
      <c r="E206" s="34"/>
      <c r="F206" s="34"/>
      <c r="G206" s="104"/>
      <c r="H206" s="34"/>
      <c r="I206" s="104"/>
    </row>
    <row r="207" spans="1:9" s="25" customFormat="1" x14ac:dyDescent="0.2">
      <c r="A207" s="104" t="s">
        <v>148</v>
      </c>
      <c r="B207" s="104" t="s">
        <v>159</v>
      </c>
      <c r="C207" s="104">
        <v>40</v>
      </c>
      <c r="D207" s="34" t="s">
        <v>160</v>
      </c>
      <c r="E207" s="34" t="s">
        <v>147</v>
      </c>
      <c r="F207" s="34">
        <v>4</v>
      </c>
      <c r="G207" s="104">
        <f>SUM(F207:F213)</f>
        <v>25</v>
      </c>
      <c r="H207" s="34">
        <v>30</v>
      </c>
      <c r="I207" s="104">
        <f>SUM(H207:H213)</f>
        <v>390</v>
      </c>
    </row>
    <row r="208" spans="1:9" s="25" customFormat="1" x14ac:dyDescent="0.2">
      <c r="A208" s="104"/>
      <c r="B208" s="104"/>
      <c r="C208" s="104"/>
      <c r="D208" s="34" t="s">
        <v>75</v>
      </c>
      <c r="E208" s="34" t="s">
        <v>147</v>
      </c>
      <c r="F208" s="34">
        <v>4</v>
      </c>
      <c r="G208" s="104"/>
      <c r="H208" s="34">
        <v>60</v>
      </c>
      <c r="I208" s="104"/>
    </row>
    <row r="209" spans="1:9" s="25" customFormat="1" x14ac:dyDescent="0.2">
      <c r="A209" s="104"/>
      <c r="B209" s="104"/>
      <c r="C209" s="104"/>
      <c r="D209" s="34" t="s">
        <v>105</v>
      </c>
      <c r="E209" s="34" t="s">
        <v>147</v>
      </c>
      <c r="F209" s="34">
        <v>4</v>
      </c>
      <c r="G209" s="104"/>
      <c r="H209" s="34">
        <v>60</v>
      </c>
      <c r="I209" s="104"/>
    </row>
    <row r="210" spans="1:9" s="25" customFormat="1" x14ac:dyDescent="0.2">
      <c r="A210" s="104"/>
      <c r="B210" s="104"/>
      <c r="C210" s="104"/>
      <c r="D210" s="47" t="s">
        <v>209</v>
      </c>
      <c r="E210" s="47" t="s">
        <v>172</v>
      </c>
      <c r="F210" s="48">
        <v>2</v>
      </c>
      <c r="G210" s="104"/>
      <c r="H210" s="34">
        <v>60</v>
      </c>
      <c r="I210" s="104"/>
    </row>
    <row r="211" spans="1:9" s="25" customFormat="1" x14ac:dyDescent="0.2">
      <c r="A211" s="104"/>
      <c r="B211" s="104"/>
      <c r="C211" s="104"/>
      <c r="D211" s="47" t="s">
        <v>208</v>
      </c>
      <c r="E211" s="47" t="s">
        <v>172</v>
      </c>
      <c r="F211" s="48">
        <v>3</v>
      </c>
      <c r="G211" s="104"/>
      <c r="H211" s="34">
        <v>60</v>
      </c>
      <c r="I211" s="104"/>
    </row>
    <row r="212" spans="1:9" s="25" customFormat="1" x14ac:dyDescent="0.2">
      <c r="A212" s="104"/>
      <c r="B212" s="104"/>
      <c r="C212" s="104"/>
      <c r="D212" s="47" t="s">
        <v>210</v>
      </c>
      <c r="E212" s="47" t="s">
        <v>211</v>
      </c>
      <c r="F212" s="48">
        <v>4</v>
      </c>
      <c r="G212" s="104"/>
      <c r="H212" s="34">
        <v>60</v>
      </c>
      <c r="I212" s="104"/>
    </row>
    <row r="213" spans="1:9" s="25" customFormat="1" x14ac:dyDescent="0.2">
      <c r="A213" s="104"/>
      <c r="B213" s="104"/>
      <c r="C213" s="104"/>
      <c r="D213" s="47" t="s">
        <v>212</v>
      </c>
      <c r="E213" s="47" t="s">
        <v>181</v>
      </c>
      <c r="F213" s="48">
        <v>4</v>
      </c>
      <c r="G213" s="104"/>
      <c r="H213" s="34">
        <v>60</v>
      </c>
      <c r="I213" s="104"/>
    </row>
    <row r="214" spans="1:9" s="25" customFormat="1" x14ac:dyDescent="0.2">
      <c r="A214" s="104" t="s">
        <v>89</v>
      </c>
      <c r="B214" s="104" t="s">
        <v>70</v>
      </c>
      <c r="C214" s="104">
        <v>40</v>
      </c>
      <c r="D214" s="34" t="s">
        <v>106</v>
      </c>
      <c r="E214" s="34" t="s">
        <v>147</v>
      </c>
      <c r="F214" s="34">
        <v>4</v>
      </c>
      <c r="G214" s="104">
        <f>SUM(F214:F220)</f>
        <v>24</v>
      </c>
      <c r="H214" s="34">
        <v>60</v>
      </c>
      <c r="I214" s="104">
        <f>SUM(H214:H220)</f>
        <v>420</v>
      </c>
    </row>
    <row r="215" spans="1:9" s="25" customFormat="1" x14ac:dyDescent="0.2">
      <c r="A215" s="104"/>
      <c r="B215" s="104"/>
      <c r="C215" s="104"/>
      <c r="D215" s="34" t="s">
        <v>82</v>
      </c>
      <c r="E215" s="34" t="s">
        <v>147</v>
      </c>
      <c r="F215" s="34">
        <v>4</v>
      </c>
      <c r="G215" s="104"/>
      <c r="H215" s="34">
        <v>60</v>
      </c>
      <c r="I215" s="104"/>
    </row>
    <row r="216" spans="1:9" s="25" customFormat="1" x14ac:dyDescent="0.2">
      <c r="A216" s="104"/>
      <c r="B216" s="104"/>
      <c r="C216" s="104"/>
      <c r="D216" s="34" t="s">
        <v>97</v>
      </c>
      <c r="E216" s="34" t="s">
        <v>147</v>
      </c>
      <c r="F216" s="34">
        <v>4</v>
      </c>
      <c r="G216" s="104"/>
      <c r="H216" s="34">
        <v>60</v>
      </c>
      <c r="I216" s="104"/>
    </row>
    <row r="217" spans="1:9" s="25" customFormat="1" x14ac:dyDescent="0.2">
      <c r="A217" s="104"/>
      <c r="B217" s="104"/>
      <c r="C217" s="104"/>
      <c r="D217" s="47" t="s">
        <v>220</v>
      </c>
      <c r="E217" s="47" t="s">
        <v>172</v>
      </c>
      <c r="F217" s="48">
        <v>2</v>
      </c>
      <c r="G217" s="104"/>
      <c r="H217" s="34">
        <v>60</v>
      </c>
      <c r="I217" s="104"/>
    </row>
    <row r="218" spans="1:9" s="25" customFormat="1" x14ac:dyDescent="0.2">
      <c r="A218" s="104"/>
      <c r="B218" s="104"/>
      <c r="C218" s="104"/>
      <c r="D218" s="47" t="s">
        <v>221</v>
      </c>
      <c r="E218" s="47" t="s">
        <v>175</v>
      </c>
      <c r="F218" s="48">
        <v>4</v>
      </c>
      <c r="G218" s="104"/>
      <c r="H218" s="34">
        <v>60</v>
      </c>
      <c r="I218" s="104"/>
    </row>
    <row r="219" spans="1:9" s="25" customFormat="1" x14ac:dyDescent="0.2">
      <c r="A219" s="104"/>
      <c r="B219" s="104"/>
      <c r="C219" s="104"/>
      <c r="D219" s="47" t="s">
        <v>222</v>
      </c>
      <c r="E219" s="47" t="s">
        <v>223</v>
      </c>
      <c r="F219" s="48">
        <v>2</v>
      </c>
      <c r="G219" s="104"/>
      <c r="H219" s="34">
        <v>60</v>
      </c>
      <c r="I219" s="104"/>
    </row>
    <row r="220" spans="1:9" s="25" customFormat="1" x14ac:dyDescent="0.2">
      <c r="A220" s="104"/>
      <c r="B220" s="104"/>
      <c r="C220" s="104"/>
      <c r="D220" s="47" t="s">
        <v>224</v>
      </c>
      <c r="E220" s="47" t="s">
        <v>223</v>
      </c>
      <c r="F220" s="48">
        <v>4</v>
      </c>
      <c r="G220" s="104"/>
      <c r="H220" s="34">
        <v>60</v>
      </c>
      <c r="I220" s="104"/>
    </row>
    <row r="221" spans="1:9" s="25" customFormat="1" x14ac:dyDescent="0.2">
      <c r="A221" s="104" t="s">
        <v>63</v>
      </c>
      <c r="B221" s="104" t="s">
        <v>66</v>
      </c>
      <c r="C221" s="104">
        <v>40</v>
      </c>
      <c r="D221" s="34" t="s">
        <v>119</v>
      </c>
      <c r="E221" s="34" t="s">
        <v>147</v>
      </c>
      <c r="F221" s="34">
        <v>4</v>
      </c>
      <c r="G221" s="122">
        <f>SUM(F221:F227)</f>
        <v>26</v>
      </c>
      <c r="H221" s="34">
        <v>60</v>
      </c>
      <c r="I221" s="104">
        <f>SUM(H221:H227)</f>
        <v>420</v>
      </c>
    </row>
    <row r="222" spans="1:9" s="25" customFormat="1" x14ac:dyDescent="0.2">
      <c r="A222" s="104"/>
      <c r="B222" s="104"/>
      <c r="C222" s="104"/>
      <c r="D222" s="47" t="s">
        <v>195</v>
      </c>
      <c r="E222" s="47" t="s">
        <v>196</v>
      </c>
      <c r="F222" s="48">
        <v>2</v>
      </c>
      <c r="G222" s="122"/>
      <c r="H222" s="34">
        <v>60</v>
      </c>
      <c r="I222" s="104"/>
    </row>
    <row r="223" spans="1:9" s="25" customFormat="1" x14ac:dyDescent="0.2">
      <c r="A223" s="104"/>
      <c r="B223" s="104"/>
      <c r="C223" s="104"/>
      <c r="D223" s="47" t="s">
        <v>197</v>
      </c>
      <c r="E223" s="47" t="s">
        <v>179</v>
      </c>
      <c r="F223" s="48">
        <v>4</v>
      </c>
      <c r="G223" s="122"/>
      <c r="H223" s="34">
        <v>60</v>
      </c>
      <c r="I223" s="104"/>
    </row>
    <row r="224" spans="1:9" s="25" customFormat="1" x14ac:dyDescent="0.2">
      <c r="A224" s="104"/>
      <c r="B224" s="104"/>
      <c r="C224" s="104"/>
      <c r="D224" s="47" t="s">
        <v>198</v>
      </c>
      <c r="E224" s="47" t="s">
        <v>181</v>
      </c>
      <c r="F224" s="48">
        <v>4</v>
      </c>
      <c r="G224" s="122"/>
      <c r="H224" s="34">
        <v>60</v>
      </c>
      <c r="I224" s="104"/>
    </row>
    <row r="225" spans="1:9" s="25" customFormat="1" x14ac:dyDescent="0.2">
      <c r="A225" s="104"/>
      <c r="B225" s="104"/>
      <c r="C225" s="104"/>
      <c r="D225" s="47" t="s">
        <v>199</v>
      </c>
      <c r="E225" s="47" t="s">
        <v>181</v>
      </c>
      <c r="F225" s="48">
        <v>4</v>
      </c>
      <c r="G225" s="122"/>
      <c r="H225" s="34">
        <v>60</v>
      </c>
      <c r="I225" s="104"/>
    </row>
    <row r="226" spans="1:9" s="25" customFormat="1" x14ac:dyDescent="0.2">
      <c r="A226" s="104"/>
      <c r="B226" s="104"/>
      <c r="C226" s="104"/>
      <c r="D226" s="47" t="s">
        <v>200</v>
      </c>
      <c r="E226" s="47" t="s">
        <v>181</v>
      </c>
      <c r="F226" s="48">
        <v>4</v>
      </c>
      <c r="G226" s="122"/>
      <c r="H226" s="34">
        <v>60</v>
      </c>
      <c r="I226" s="104"/>
    </row>
    <row r="227" spans="1:9" s="25" customFormat="1" x14ac:dyDescent="0.2">
      <c r="A227" s="104"/>
      <c r="B227" s="104"/>
      <c r="C227" s="104"/>
      <c r="D227" s="47" t="s">
        <v>197</v>
      </c>
      <c r="E227" s="47" t="s">
        <v>181</v>
      </c>
      <c r="F227" s="48">
        <v>4</v>
      </c>
      <c r="G227" s="122"/>
      <c r="H227" s="34">
        <v>60</v>
      </c>
      <c r="I227" s="104"/>
    </row>
    <row r="228" spans="1:9" s="25" customFormat="1" x14ac:dyDescent="0.2">
      <c r="A228" s="104" t="s">
        <v>77</v>
      </c>
      <c r="B228" s="104" t="s">
        <v>161</v>
      </c>
      <c r="C228" s="104">
        <v>40</v>
      </c>
      <c r="D228" s="34" t="s">
        <v>162</v>
      </c>
      <c r="E228" s="34" t="s">
        <v>129</v>
      </c>
      <c r="F228" s="34">
        <v>4</v>
      </c>
      <c r="G228" s="104">
        <f>SUM(F228:F236)</f>
        <v>23</v>
      </c>
      <c r="H228" s="34">
        <v>60</v>
      </c>
      <c r="I228" s="104">
        <f>SUM(H228:H236)</f>
        <v>375</v>
      </c>
    </row>
    <row r="229" spans="1:9" s="25" customFormat="1" x14ac:dyDescent="0.2">
      <c r="A229" s="104"/>
      <c r="B229" s="104"/>
      <c r="C229" s="104"/>
      <c r="D229" s="34" t="s">
        <v>107</v>
      </c>
      <c r="E229" s="34" t="s">
        <v>147</v>
      </c>
      <c r="F229" s="34">
        <v>2</v>
      </c>
      <c r="G229" s="104"/>
      <c r="H229" s="34">
        <v>30</v>
      </c>
      <c r="I229" s="104"/>
    </row>
    <row r="230" spans="1:9" s="25" customFormat="1" x14ac:dyDescent="0.2">
      <c r="A230" s="104"/>
      <c r="B230" s="104"/>
      <c r="C230" s="104"/>
      <c r="D230" s="34" t="s">
        <v>128</v>
      </c>
      <c r="E230" s="34" t="s">
        <v>129</v>
      </c>
      <c r="F230" s="34">
        <v>4</v>
      </c>
      <c r="G230" s="104"/>
      <c r="H230" s="34">
        <v>60</v>
      </c>
      <c r="I230" s="104"/>
    </row>
    <row r="231" spans="1:9" s="25" customFormat="1" x14ac:dyDescent="0.2">
      <c r="A231" s="104"/>
      <c r="B231" s="104"/>
      <c r="C231" s="104"/>
      <c r="D231" s="47" t="s">
        <v>71</v>
      </c>
      <c r="E231" s="47" t="s">
        <v>185</v>
      </c>
      <c r="F231" s="48">
        <v>2</v>
      </c>
      <c r="G231" s="104"/>
      <c r="H231" s="34">
        <v>60</v>
      </c>
      <c r="I231" s="104"/>
    </row>
    <row r="232" spans="1:9" s="25" customFormat="1" x14ac:dyDescent="0.2">
      <c r="A232" s="104"/>
      <c r="B232" s="104"/>
      <c r="C232" s="104"/>
      <c r="D232" s="47" t="s">
        <v>188</v>
      </c>
      <c r="E232" s="47" t="s">
        <v>181</v>
      </c>
      <c r="F232" s="48">
        <v>3</v>
      </c>
      <c r="G232" s="104"/>
      <c r="H232" s="34">
        <v>45</v>
      </c>
      <c r="I232" s="104"/>
    </row>
    <row r="233" spans="1:9" s="25" customFormat="1" x14ac:dyDescent="0.2">
      <c r="A233" s="104"/>
      <c r="B233" s="104"/>
      <c r="C233" s="104"/>
      <c r="D233" s="47" t="s">
        <v>189</v>
      </c>
      <c r="E233" s="47" t="s">
        <v>176</v>
      </c>
      <c r="F233" s="48">
        <v>4</v>
      </c>
      <c r="G233" s="104"/>
      <c r="H233" s="34">
        <v>60</v>
      </c>
      <c r="I233" s="104"/>
    </row>
    <row r="234" spans="1:9" s="25" customFormat="1" x14ac:dyDescent="0.2">
      <c r="A234" s="104"/>
      <c r="B234" s="104"/>
      <c r="C234" s="104"/>
      <c r="D234" s="47" t="s">
        <v>190</v>
      </c>
      <c r="E234" s="47" t="s">
        <v>191</v>
      </c>
      <c r="F234" s="48">
        <v>4</v>
      </c>
      <c r="G234" s="104"/>
      <c r="H234" s="34">
        <v>60</v>
      </c>
      <c r="I234" s="104"/>
    </row>
    <row r="235" spans="1:9" s="25" customFormat="1" x14ac:dyDescent="0.2">
      <c r="A235" s="104"/>
      <c r="B235" s="104"/>
      <c r="C235" s="104"/>
      <c r="D235" s="34"/>
      <c r="E235" s="34"/>
      <c r="F235" s="34"/>
      <c r="G235" s="104"/>
      <c r="H235" s="34"/>
      <c r="I235" s="104"/>
    </row>
    <row r="236" spans="1:9" s="25" customFormat="1" x14ac:dyDescent="0.2">
      <c r="A236" s="104"/>
      <c r="B236" s="104"/>
      <c r="C236" s="104"/>
      <c r="D236" s="34"/>
      <c r="E236" s="34"/>
      <c r="F236" s="34"/>
      <c r="G236" s="104"/>
      <c r="H236" s="34"/>
      <c r="I236" s="104"/>
    </row>
    <row r="237" spans="1:9" s="25" customFormat="1" x14ac:dyDescent="0.2">
      <c r="A237" s="104" t="s">
        <v>163</v>
      </c>
      <c r="B237" s="104" t="s">
        <v>164</v>
      </c>
      <c r="C237" s="104">
        <v>40</v>
      </c>
      <c r="D237" s="34" t="s">
        <v>96</v>
      </c>
      <c r="E237" s="34" t="s">
        <v>147</v>
      </c>
      <c r="F237" s="34">
        <v>4</v>
      </c>
      <c r="G237" s="104">
        <f>SUM(F237:F243)</f>
        <v>24</v>
      </c>
      <c r="H237" s="34">
        <v>60</v>
      </c>
      <c r="I237" s="104">
        <f>SUM(H237:H243)</f>
        <v>420</v>
      </c>
    </row>
    <row r="238" spans="1:9" s="25" customFormat="1" x14ac:dyDescent="0.2">
      <c r="A238" s="104"/>
      <c r="B238" s="104"/>
      <c r="C238" s="104"/>
      <c r="D238" s="34" t="s">
        <v>88</v>
      </c>
      <c r="E238" s="34" t="s">
        <v>129</v>
      </c>
      <c r="F238" s="34">
        <v>4</v>
      </c>
      <c r="G238" s="104"/>
      <c r="H238" s="34">
        <v>60</v>
      </c>
      <c r="I238" s="104"/>
    </row>
    <row r="239" spans="1:9" s="25" customFormat="1" x14ac:dyDescent="0.2">
      <c r="A239" s="104"/>
      <c r="B239" s="104"/>
      <c r="C239" s="104"/>
      <c r="D239" s="47" t="s">
        <v>215</v>
      </c>
      <c r="E239" s="47" t="s">
        <v>181</v>
      </c>
      <c r="F239" s="48">
        <v>4</v>
      </c>
      <c r="G239" s="104"/>
      <c r="H239" s="34">
        <v>60</v>
      </c>
      <c r="I239" s="104"/>
    </row>
    <row r="240" spans="1:9" s="25" customFormat="1" x14ac:dyDescent="0.2">
      <c r="A240" s="104"/>
      <c r="B240" s="104"/>
      <c r="C240" s="104"/>
      <c r="D240" s="47" t="s">
        <v>216</v>
      </c>
      <c r="E240" s="47" t="s">
        <v>179</v>
      </c>
      <c r="F240" s="48">
        <v>4</v>
      </c>
      <c r="G240" s="104"/>
      <c r="H240" s="34">
        <v>60</v>
      </c>
      <c r="I240" s="104"/>
    </row>
    <row r="241" spans="1:9" s="25" customFormat="1" x14ac:dyDescent="0.2">
      <c r="A241" s="104"/>
      <c r="B241" s="104"/>
      <c r="C241" s="104"/>
      <c r="D241" s="47" t="s">
        <v>217</v>
      </c>
      <c r="E241" s="47" t="s">
        <v>196</v>
      </c>
      <c r="F241" s="48">
        <v>4</v>
      </c>
      <c r="G241" s="104"/>
      <c r="H241" s="34">
        <v>60</v>
      </c>
      <c r="I241" s="104"/>
    </row>
    <row r="242" spans="1:9" s="25" customFormat="1" x14ac:dyDescent="0.2">
      <c r="A242" s="104"/>
      <c r="B242" s="104"/>
      <c r="C242" s="104"/>
      <c r="D242" s="47" t="s">
        <v>216</v>
      </c>
      <c r="E242" s="47" t="s">
        <v>225</v>
      </c>
      <c r="F242" s="48">
        <v>2</v>
      </c>
      <c r="G242" s="104"/>
      <c r="H242" s="34">
        <v>60</v>
      </c>
      <c r="I242" s="104"/>
    </row>
    <row r="243" spans="1:9" s="25" customFormat="1" x14ac:dyDescent="0.2">
      <c r="A243" s="104"/>
      <c r="B243" s="104"/>
      <c r="C243" s="104"/>
      <c r="D243" s="47" t="s">
        <v>93</v>
      </c>
      <c r="E243" s="47" t="s">
        <v>174</v>
      </c>
      <c r="F243" s="48">
        <v>2</v>
      </c>
      <c r="G243" s="104"/>
      <c r="H243" s="34">
        <v>60</v>
      </c>
      <c r="I243" s="104"/>
    </row>
    <row r="244" spans="1:9" s="25" customFormat="1" x14ac:dyDescent="0.2">
      <c r="A244" s="104" t="s">
        <v>116</v>
      </c>
      <c r="B244" s="104" t="s">
        <v>66</v>
      </c>
      <c r="C244" s="104">
        <v>40</v>
      </c>
      <c r="D244" s="34" t="s">
        <v>165</v>
      </c>
      <c r="E244" s="34" t="s">
        <v>147</v>
      </c>
      <c r="F244" s="34">
        <v>4</v>
      </c>
      <c r="G244" s="122">
        <f>SUM(F244:F250)</f>
        <v>21</v>
      </c>
      <c r="H244" s="34">
        <v>60</v>
      </c>
      <c r="I244" s="104">
        <f>SUM(H244:H250)</f>
        <v>315</v>
      </c>
    </row>
    <row r="245" spans="1:9" s="25" customFormat="1" x14ac:dyDescent="0.2">
      <c r="A245" s="104"/>
      <c r="B245" s="104"/>
      <c r="C245" s="104"/>
      <c r="D245" s="47" t="s">
        <v>204</v>
      </c>
      <c r="E245" s="47" t="s">
        <v>185</v>
      </c>
      <c r="F245" s="48">
        <v>3</v>
      </c>
      <c r="G245" s="122"/>
      <c r="H245" s="34">
        <v>45</v>
      </c>
      <c r="I245" s="104"/>
    </row>
    <row r="246" spans="1:9" s="25" customFormat="1" x14ac:dyDescent="0.2">
      <c r="A246" s="104"/>
      <c r="B246" s="104"/>
      <c r="C246" s="104"/>
      <c r="D246" s="47" t="s">
        <v>205</v>
      </c>
      <c r="E246" s="47" t="s">
        <v>181</v>
      </c>
      <c r="F246" s="48">
        <v>3</v>
      </c>
      <c r="G246" s="122"/>
      <c r="H246" s="34">
        <v>45</v>
      </c>
      <c r="I246" s="104"/>
    </row>
    <row r="247" spans="1:9" s="25" customFormat="1" x14ac:dyDescent="0.2">
      <c r="A247" s="104"/>
      <c r="B247" s="104"/>
      <c r="C247" s="104"/>
      <c r="D247" s="47" t="s">
        <v>182</v>
      </c>
      <c r="E247" s="47" t="s">
        <v>181</v>
      </c>
      <c r="F247" s="48">
        <v>4</v>
      </c>
      <c r="G247" s="122"/>
      <c r="H247" s="34">
        <v>60</v>
      </c>
      <c r="I247" s="104"/>
    </row>
    <row r="248" spans="1:9" s="25" customFormat="1" x14ac:dyDescent="0.2">
      <c r="A248" s="104"/>
      <c r="B248" s="104"/>
      <c r="C248" s="104"/>
      <c r="D248" s="47" t="s">
        <v>206</v>
      </c>
      <c r="E248" s="47" t="s">
        <v>181</v>
      </c>
      <c r="F248" s="48">
        <v>3</v>
      </c>
      <c r="G248" s="122"/>
      <c r="H248" s="34">
        <v>45</v>
      </c>
      <c r="I248" s="104"/>
    </row>
    <row r="249" spans="1:9" s="25" customFormat="1" x14ac:dyDescent="0.2">
      <c r="A249" s="104"/>
      <c r="B249" s="104"/>
      <c r="C249" s="104"/>
      <c r="D249" s="47" t="s">
        <v>207</v>
      </c>
      <c r="E249" s="47" t="s">
        <v>181</v>
      </c>
      <c r="F249" s="48">
        <v>4</v>
      </c>
      <c r="G249" s="122"/>
      <c r="H249" s="34">
        <v>60</v>
      </c>
      <c r="I249" s="104"/>
    </row>
    <row r="250" spans="1:9" s="25" customFormat="1" x14ac:dyDescent="0.2">
      <c r="A250" s="104"/>
      <c r="B250" s="104"/>
      <c r="C250" s="104"/>
      <c r="D250" s="34"/>
      <c r="E250" s="34"/>
      <c r="F250" s="34"/>
      <c r="G250" s="122"/>
      <c r="H250" s="34"/>
      <c r="I250" s="104"/>
    </row>
    <row r="253" spans="1:9" s="25" customFormat="1" ht="32.25" customHeight="1" x14ac:dyDescent="0.2">
      <c r="A253" s="106" t="s">
        <v>44</v>
      </c>
      <c r="B253" s="106"/>
      <c r="C253" s="106"/>
      <c r="D253" s="106"/>
      <c r="E253" s="106"/>
      <c r="F253" s="106"/>
      <c r="G253" s="106"/>
      <c r="H253" s="106"/>
      <c r="I253" s="106"/>
    </row>
    <row r="254" spans="1:9" s="25" customFormat="1" x14ac:dyDescent="0.2"/>
    <row r="255" spans="1:9" s="25" customFormat="1" ht="46.5" x14ac:dyDescent="0.2">
      <c r="A255" s="35" t="s">
        <v>38</v>
      </c>
      <c r="B255" s="35" t="s">
        <v>31</v>
      </c>
      <c r="C255" s="35" t="s">
        <v>37</v>
      </c>
      <c r="D255" s="35" t="s">
        <v>39</v>
      </c>
      <c r="E255" s="35" t="s">
        <v>32</v>
      </c>
      <c r="F255" s="35" t="s">
        <v>33</v>
      </c>
      <c r="G255" s="35" t="s">
        <v>34</v>
      </c>
      <c r="H255" s="35" t="s">
        <v>35</v>
      </c>
      <c r="I255" s="35" t="s">
        <v>36</v>
      </c>
    </row>
    <row r="256" spans="1:9" s="25" customFormat="1" x14ac:dyDescent="0.2">
      <c r="A256" s="104" t="s">
        <v>78</v>
      </c>
      <c r="B256" s="104" t="s">
        <v>167</v>
      </c>
      <c r="C256" s="104">
        <v>40</v>
      </c>
      <c r="D256" s="34" t="s">
        <v>168</v>
      </c>
      <c r="E256" s="34" t="s">
        <v>129</v>
      </c>
      <c r="F256" s="34">
        <v>4</v>
      </c>
      <c r="G256" s="104">
        <f>SUM(F256:F262)</f>
        <v>4</v>
      </c>
      <c r="H256" s="34">
        <v>60</v>
      </c>
      <c r="I256" s="104">
        <f>SUM(H256:H262)</f>
        <v>60</v>
      </c>
    </row>
    <row r="257" spans="1:9" s="25" customFormat="1" x14ac:dyDescent="0.2">
      <c r="A257" s="104"/>
      <c r="B257" s="104"/>
      <c r="C257" s="104"/>
      <c r="D257" s="34"/>
      <c r="E257" s="34"/>
      <c r="F257" s="34"/>
      <c r="G257" s="104"/>
      <c r="H257" s="34"/>
      <c r="I257" s="104"/>
    </row>
    <row r="258" spans="1:9" s="25" customFormat="1" x14ac:dyDescent="0.2">
      <c r="A258" s="104"/>
      <c r="B258" s="104"/>
      <c r="C258" s="104"/>
      <c r="D258" s="34"/>
      <c r="E258" s="34"/>
      <c r="F258" s="34"/>
      <c r="G258" s="104"/>
      <c r="H258" s="34"/>
      <c r="I258" s="104"/>
    </row>
    <row r="259" spans="1:9" s="25" customFormat="1" x14ac:dyDescent="0.2">
      <c r="A259" s="104"/>
      <c r="B259" s="104"/>
      <c r="C259" s="104"/>
      <c r="D259" s="34"/>
      <c r="E259" s="34"/>
      <c r="F259" s="34"/>
      <c r="G259" s="104"/>
      <c r="H259" s="34"/>
      <c r="I259" s="104"/>
    </row>
    <row r="260" spans="1:9" s="25" customFormat="1" x14ac:dyDescent="0.2">
      <c r="A260" s="104"/>
      <c r="B260" s="104"/>
      <c r="C260" s="104"/>
      <c r="D260" s="34"/>
      <c r="E260" s="34"/>
      <c r="F260" s="34"/>
      <c r="G260" s="104"/>
      <c r="H260" s="34"/>
      <c r="I260" s="104"/>
    </row>
    <row r="261" spans="1:9" s="25" customFormat="1" x14ac:dyDescent="0.2">
      <c r="A261" s="104"/>
      <c r="B261" s="104"/>
      <c r="C261" s="104"/>
      <c r="D261" s="34"/>
      <c r="E261" s="34"/>
      <c r="F261" s="34"/>
      <c r="G261" s="104"/>
      <c r="H261" s="34"/>
      <c r="I261" s="104"/>
    </row>
    <row r="262" spans="1:9" s="25" customFormat="1" x14ac:dyDescent="0.2">
      <c r="A262" s="104"/>
      <c r="B262" s="104"/>
      <c r="C262" s="104"/>
      <c r="D262" s="34"/>
      <c r="E262" s="34"/>
      <c r="F262" s="34"/>
      <c r="G262" s="104"/>
      <c r="H262" s="34"/>
      <c r="I262" s="104"/>
    </row>
    <row r="263" spans="1:9" s="25" customFormat="1" x14ac:dyDescent="0.2">
      <c r="A263" s="104" t="s">
        <v>116</v>
      </c>
      <c r="B263" s="104" t="s">
        <v>64</v>
      </c>
      <c r="C263" s="104">
        <v>40</v>
      </c>
      <c r="D263" s="34" t="s">
        <v>121</v>
      </c>
      <c r="E263" s="34" t="s">
        <v>129</v>
      </c>
      <c r="F263" s="34">
        <v>4</v>
      </c>
      <c r="G263" s="104">
        <f>SUM(F263:F269)</f>
        <v>21</v>
      </c>
      <c r="H263" s="34">
        <v>60</v>
      </c>
      <c r="I263" s="104">
        <f>SUM(H263:H269)</f>
        <v>360</v>
      </c>
    </row>
    <row r="264" spans="1:9" s="25" customFormat="1" x14ac:dyDescent="0.2">
      <c r="A264" s="104"/>
      <c r="B264" s="104"/>
      <c r="C264" s="104"/>
      <c r="D264" s="47" t="s">
        <v>204</v>
      </c>
      <c r="E264" s="47" t="s">
        <v>185</v>
      </c>
      <c r="F264" s="48">
        <v>3</v>
      </c>
      <c r="G264" s="104"/>
      <c r="H264" s="34">
        <v>60</v>
      </c>
      <c r="I264" s="104"/>
    </row>
    <row r="265" spans="1:9" s="25" customFormat="1" x14ac:dyDescent="0.2">
      <c r="A265" s="104"/>
      <c r="B265" s="104"/>
      <c r="C265" s="104"/>
      <c r="D265" s="47" t="s">
        <v>205</v>
      </c>
      <c r="E265" s="47" t="s">
        <v>181</v>
      </c>
      <c r="F265" s="48">
        <v>3</v>
      </c>
      <c r="G265" s="104"/>
      <c r="H265" s="34">
        <v>60</v>
      </c>
      <c r="I265" s="104"/>
    </row>
    <row r="266" spans="1:9" s="25" customFormat="1" x14ac:dyDescent="0.2">
      <c r="A266" s="104"/>
      <c r="B266" s="104"/>
      <c r="C266" s="104"/>
      <c r="D266" s="47" t="s">
        <v>182</v>
      </c>
      <c r="E266" s="47" t="s">
        <v>181</v>
      </c>
      <c r="F266" s="48">
        <v>4</v>
      </c>
      <c r="G266" s="104"/>
      <c r="H266" s="34">
        <v>60</v>
      </c>
      <c r="I266" s="104"/>
    </row>
    <row r="267" spans="1:9" s="25" customFormat="1" x14ac:dyDescent="0.2">
      <c r="A267" s="104"/>
      <c r="B267" s="104"/>
      <c r="C267" s="104"/>
      <c r="D267" s="47" t="s">
        <v>206</v>
      </c>
      <c r="E267" s="47" t="s">
        <v>181</v>
      </c>
      <c r="F267" s="48">
        <v>3</v>
      </c>
      <c r="G267" s="104"/>
      <c r="H267" s="34">
        <v>60</v>
      </c>
      <c r="I267" s="104"/>
    </row>
    <row r="268" spans="1:9" s="25" customFormat="1" x14ac:dyDescent="0.2">
      <c r="A268" s="104"/>
      <c r="B268" s="104"/>
      <c r="C268" s="104"/>
      <c r="D268" s="47" t="s">
        <v>207</v>
      </c>
      <c r="E268" s="47" t="s">
        <v>181</v>
      </c>
      <c r="F268" s="48">
        <v>4</v>
      </c>
      <c r="G268" s="104"/>
      <c r="H268" s="34">
        <v>60</v>
      </c>
      <c r="I268" s="104"/>
    </row>
    <row r="269" spans="1:9" s="25" customFormat="1" x14ac:dyDescent="0.2">
      <c r="A269" s="104"/>
      <c r="B269" s="104"/>
      <c r="C269" s="104"/>
      <c r="D269" s="34"/>
      <c r="E269" s="34"/>
      <c r="F269" s="34"/>
      <c r="G269" s="104"/>
      <c r="H269" s="34"/>
      <c r="I269" s="104"/>
    </row>
    <row r="270" spans="1:9" s="25" customFormat="1" x14ac:dyDescent="0.2">
      <c r="A270" s="104" t="s">
        <v>100</v>
      </c>
      <c r="B270" s="104" t="s">
        <v>143</v>
      </c>
      <c r="C270" s="104">
        <v>40</v>
      </c>
      <c r="D270" s="34" t="s">
        <v>169</v>
      </c>
      <c r="E270" s="34" t="s">
        <v>129</v>
      </c>
      <c r="F270" s="34">
        <v>4</v>
      </c>
      <c r="G270" s="104">
        <f>SUM(F270:F279)</f>
        <v>28</v>
      </c>
      <c r="H270" s="34">
        <v>60</v>
      </c>
      <c r="I270" s="104">
        <f>SUM(H270:H279)</f>
        <v>450</v>
      </c>
    </row>
    <row r="271" spans="1:9" s="25" customFormat="1" x14ac:dyDescent="0.2">
      <c r="A271" s="104"/>
      <c r="B271" s="104"/>
      <c r="C271" s="104"/>
      <c r="D271" s="34" t="s">
        <v>96</v>
      </c>
      <c r="E271" s="34" t="s">
        <v>147</v>
      </c>
      <c r="F271" s="34">
        <v>4</v>
      </c>
      <c r="G271" s="104"/>
      <c r="H271" s="34">
        <v>60</v>
      </c>
      <c r="I271" s="104"/>
    </row>
    <row r="272" spans="1:9" s="25" customFormat="1" x14ac:dyDescent="0.2">
      <c r="A272" s="104"/>
      <c r="B272" s="104"/>
      <c r="C272" s="104"/>
      <c r="D272" s="34" t="s">
        <v>88</v>
      </c>
      <c r="E272" s="34" t="s">
        <v>129</v>
      </c>
      <c r="F272" s="34">
        <v>4</v>
      </c>
      <c r="G272" s="104"/>
      <c r="H272" s="34">
        <v>60</v>
      </c>
      <c r="I272" s="104"/>
    </row>
    <row r="273" spans="1:9" s="25" customFormat="1" x14ac:dyDescent="0.2">
      <c r="A273" s="104"/>
      <c r="B273" s="104"/>
      <c r="C273" s="104"/>
      <c r="D273" s="47" t="s">
        <v>215</v>
      </c>
      <c r="E273" s="47" t="s">
        <v>181</v>
      </c>
      <c r="F273" s="48">
        <v>4</v>
      </c>
      <c r="G273" s="104"/>
      <c r="H273" s="34">
        <v>60</v>
      </c>
      <c r="I273" s="104"/>
    </row>
    <row r="274" spans="1:9" s="25" customFormat="1" x14ac:dyDescent="0.2">
      <c r="A274" s="104"/>
      <c r="B274" s="104"/>
      <c r="C274" s="104"/>
      <c r="D274" s="47" t="s">
        <v>216</v>
      </c>
      <c r="E274" s="47" t="s">
        <v>179</v>
      </c>
      <c r="F274" s="48">
        <v>4</v>
      </c>
      <c r="G274" s="104"/>
      <c r="H274" s="34">
        <v>60</v>
      </c>
      <c r="I274" s="104"/>
    </row>
    <row r="275" spans="1:9" s="25" customFormat="1" x14ac:dyDescent="0.2">
      <c r="A275" s="104"/>
      <c r="B275" s="104"/>
      <c r="C275" s="104"/>
      <c r="D275" s="47" t="s">
        <v>217</v>
      </c>
      <c r="E275" s="47" t="s">
        <v>196</v>
      </c>
      <c r="F275" s="48">
        <v>4</v>
      </c>
      <c r="G275" s="104"/>
      <c r="H275" s="34">
        <v>60</v>
      </c>
      <c r="I275" s="104"/>
    </row>
    <row r="276" spans="1:9" s="25" customFormat="1" x14ac:dyDescent="0.2">
      <c r="A276" s="104"/>
      <c r="B276" s="104"/>
      <c r="C276" s="104"/>
      <c r="D276" s="47" t="s">
        <v>216</v>
      </c>
      <c r="E276" s="47" t="s">
        <v>225</v>
      </c>
      <c r="F276" s="48">
        <v>2</v>
      </c>
      <c r="G276" s="104"/>
      <c r="H276" s="34">
        <v>60</v>
      </c>
      <c r="I276" s="104"/>
    </row>
    <row r="277" spans="1:9" s="25" customFormat="1" x14ac:dyDescent="0.2">
      <c r="A277" s="104"/>
      <c r="B277" s="104"/>
      <c r="C277" s="104"/>
      <c r="D277" s="47" t="s">
        <v>93</v>
      </c>
      <c r="E277" s="47" t="s">
        <v>174</v>
      </c>
      <c r="F277" s="48">
        <v>2</v>
      </c>
      <c r="G277" s="104"/>
      <c r="H277" s="34">
        <v>30</v>
      </c>
      <c r="I277" s="104"/>
    </row>
    <row r="278" spans="1:9" s="25" customFormat="1" x14ac:dyDescent="0.2">
      <c r="A278" s="104"/>
      <c r="B278" s="104"/>
      <c r="C278" s="104"/>
      <c r="D278" s="34"/>
      <c r="E278" s="34"/>
      <c r="F278" s="34"/>
      <c r="G278" s="104"/>
      <c r="H278" s="34"/>
      <c r="I278" s="104"/>
    </row>
    <row r="279" spans="1:9" s="25" customFormat="1" x14ac:dyDescent="0.2">
      <c r="A279" s="104"/>
      <c r="B279" s="104"/>
      <c r="C279" s="104"/>
      <c r="D279" s="34"/>
      <c r="E279" s="34"/>
      <c r="F279" s="34"/>
      <c r="G279" s="104"/>
      <c r="H279" s="34"/>
      <c r="I279" s="104"/>
    </row>
    <row r="280" spans="1:9" s="25" customFormat="1" x14ac:dyDescent="0.2">
      <c r="A280" s="104" t="s">
        <v>63</v>
      </c>
      <c r="B280" s="104" t="s">
        <v>64</v>
      </c>
      <c r="C280" s="104">
        <v>40</v>
      </c>
      <c r="D280" s="34" t="s">
        <v>170</v>
      </c>
      <c r="E280" s="34" t="s">
        <v>129</v>
      </c>
      <c r="F280" s="34">
        <v>4</v>
      </c>
      <c r="G280" s="104">
        <f>SUM(F280:F288)</f>
        <v>30</v>
      </c>
      <c r="H280" s="34">
        <v>60</v>
      </c>
      <c r="I280" s="104">
        <f>SUM(H280:H288)</f>
        <v>480</v>
      </c>
    </row>
    <row r="281" spans="1:9" s="25" customFormat="1" x14ac:dyDescent="0.2">
      <c r="A281" s="104"/>
      <c r="B281" s="104"/>
      <c r="C281" s="104"/>
      <c r="D281" s="34" t="s">
        <v>119</v>
      </c>
      <c r="E281" s="34" t="s">
        <v>147</v>
      </c>
      <c r="F281" s="34">
        <v>4</v>
      </c>
      <c r="G281" s="104"/>
      <c r="H281" s="34">
        <v>60</v>
      </c>
      <c r="I281" s="104"/>
    </row>
    <row r="282" spans="1:9" s="25" customFormat="1" x14ac:dyDescent="0.2">
      <c r="A282" s="104"/>
      <c r="B282" s="104"/>
      <c r="C282" s="104"/>
      <c r="D282" s="47" t="s">
        <v>195</v>
      </c>
      <c r="E282" s="47" t="s">
        <v>196</v>
      </c>
      <c r="F282" s="48">
        <v>2</v>
      </c>
      <c r="G282" s="104"/>
      <c r="H282" s="34">
        <v>60</v>
      </c>
      <c r="I282" s="104"/>
    </row>
    <row r="283" spans="1:9" s="25" customFormat="1" x14ac:dyDescent="0.2">
      <c r="A283" s="104"/>
      <c r="B283" s="104"/>
      <c r="C283" s="104"/>
      <c r="D283" s="47" t="s">
        <v>197</v>
      </c>
      <c r="E283" s="47" t="s">
        <v>179</v>
      </c>
      <c r="F283" s="48">
        <v>4</v>
      </c>
      <c r="G283" s="104"/>
      <c r="H283" s="34">
        <v>60</v>
      </c>
      <c r="I283" s="104"/>
    </row>
    <row r="284" spans="1:9" s="25" customFormat="1" x14ac:dyDescent="0.2">
      <c r="A284" s="104"/>
      <c r="B284" s="104"/>
      <c r="C284" s="104"/>
      <c r="D284" s="47" t="s">
        <v>198</v>
      </c>
      <c r="E284" s="47" t="s">
        <v>181</v>
      </c>
      <c r="F284" s="48">
        <v>4</v>
      </c>
      <c r="G284" s="104"/>
      <c r="H284" s="34">
        <v>60</v>
      </c>
      <c r="I284" s="104"/>
    </row>
    <row r="285" spans="1:9" s="25" customFormat="1" x14ac:dyDescent="0.2">
      <c r="A285" s="104"/>
      <c r="B285" s="104"/>
      <c r="C285" s="104"/>
      <c r="D285" s="47" t="s">
        <v>199</v>
      </c>
      <c r="E285" s="47" t="s">
        <v>181</v>
      </c>
      <c r="F285" s="48">
        <v>4</v>
      </c>
      <c r="G285" s="104"/>
      <c r="H285" s="34">
        <v>60</v>
      </c>
      <c r="I285" s="104"/>
    </row>
    <row r="286" spans="1:9" s="25" customFormat="1" x14ac:dyDescent="0.2">
      <c r="A286" s="104"/>
      <c r="B286" s="104"/>
      <c r="C286" s="104"/>
      <c r="D286" s="47" t="s">
        <v>200</v>
      </c>
      <c r="E286" s="47" t="s">
        <v>181</v>
      </c>
      <c r="F286" s="48">
        <v>4</v>
      </c>
      <c r="G286" s="104"/>
      <c r="H286" s="34">
        <v>60</v>
      </c>
      <c r="I286" s="104"/>
    </row>
    <row r="287" spans="1:9" s="25" customFormat="1" x14ac:dyDescent="0.2">
      <c r="A287" s="104"/>
      <c r="B287" s="104"/>
      <c r="C287" s="104"/>
      <c r="D287" s="47" t="s">
        <v>197</v>
      </c>
      <c r="E287" s="47" t="s">
        <v>181</v>
      </c>
      <c r="F287" s="48">
        <v>4</v>
      </c>
      <c r="G287" s="104"/>
      <c r="H287" s="34">
        <v>60</v>
      </c>
      <c r="I287" s="104"/>
    </row>
    <row r="288" spans="1:9" s="25" customFormat="1" x14ac:dyDescent="0.2">
      <c r="A288" s="104"/>
      <c r="B288" s="104"/>
      <c r="C288" s="104"/>
      <c r="D288" s="34"/>
      <c r="E288" s="34"/>
      <c r="F288" s="34"/>
      <c r="G288" s="104"/>
      <c r="H288" s="34"/>
      <c r="I288" s="104"/>
    </row>
    <row r="289" spans="1:9" s="25" customFormat="1" x14ac:dyDescent="0.2">
      <c r="A289" s="104" t="s">
        <v>79</v>
      </c>
      <c r="B289" s="104" t="s">
        <v>64</v>
      </c>
      <c r="C289" s="104">
        <v>40</v>
      </c>
      <c r="D289" s="34" t="s">
        <v>123</v>
      </c>
      <c r="E289" s="34" t="s">
        <v>129</v>
      </c>
      <c r="F289" s="34">
        <v>4</v>
      </c>
      <c r="G289" s="104">
        <f>SUM(F289:F296)</f>
        <v>28</v>
      </c>
      <c r="H289" s="34">
        <v>60</v>
      </c>
      <c r="I289" s="104">
        <f>SUM(H289:H296)</f>
        <v>450</v>
      </c>
    </row>
    <row r="290" spans="1:9" s="25" customFormat="1" x14ac:dyDescent="0.2">
      <c r="A290" s="104"/>
      <c r="B290" s="104"/>
      <c r="C290" s="104"/>
      <c r="D290" s="34" t="s">
        <v>157</v>
      </c>
      <c r="E290" s="34" t="s">
        <v>147</v>
      </c>
      <c r="F290" s="34">
        <v>4</v>
      </c>
      <c r="G290" s="104"/>
      <c r="H290" s="34">
        <v>60</v>
      </c>
      <c r="I290" s="104"/>
    </row>
    <row r="291" spans="1:9" s="25" customFormat="1" x14ac:dyDescent="0.2">
      <c r="A291" s="104"/>
      <c r="B291" s="104"/>
      <c r="C291" s="104"/>
      <c r="D291" s="34" t="s">
        <v>133</v>
      </c>
      <c r="E291" s="34" t="s">
        <v>129</v>
      </c>
      <c r="F291" s="34">
        <v>4</v>
      </c>
      <c r="G291" s="104"/>
      <c r="H291" s="34">
        <v>60</v>
      </c>
      <c r="I291" s="104"/>
    </row>
    <row r="292" spans="1:9" s="25" customFormat="1" x14ac:dyDescent="0.2">
      <c r="A292" s="104"/>
      <c r="B292" s="104"/>
      <c r="C292" s="104"/>
      <c r="D292" s="47" t="s">
        <v>177</v>
      </c>
      <c r="E292" s="47" t="s">
        <v>172</v>
      </c>
      <c r="F292" s="48">
        <v>2</v>
      </c>
      <c r="G292" s="104"/>
      <c r="H292" s="34">
        <v>60</v>
      </c>
      <c r="I292" s="104"/>
    </row>
    <row r="293" spans="1:9" s="25" customFormat="1" x14ac:dyDescent="0.2">
      <c r="A293" s="104"/>
      <c r="B293" s="104"/>
      <c r="C293" s="104"/>
      <c r="D293" s="47" t="s">
        <v>178</v>
      </c>
      <c r="E293" s="47" t="s">
        <v>179</v>
      </c>
      <c r="F293" s="48">
        <v>4</v>
      </c>
      <c r="G293" s="104"/>
      <c r="H293" s="34">
        <v>60</v>
      </c>
      <c r="I293" s="104"/>
    </row>
    <row r="294" spans="1:9" s="25" customFormat="1" x14ac:dyDescent="0.2">
      <c r="A294" s="104"/>
      <c r="B294" s="104"/>
      <c r="C294" s="104"/>
      <c r="D294" s="47" t="s">
        <v>180</v>
      </c>
      <c r="E294" s="47" t="s">
        <v>181</v>
      </c>
      <c r="F294" s="48">
        <v>2</v>
      </c>
      <c r="G294" s="104"/>
      <c r="H294" s="34">
        <v>30</v>
      </c>
      <c r="I294" s="104"/>
    </row>
    <row r="295" spans="1:9" s="25" customFormat="1" x14ac:dyDescent="0.2">
      <c r="A295" s="104"/>
      <c r="B295" s="104"/>
      <c r="C295" s="104"/>
      <c r="D295" s="47" t="s">
        <v>182</v>
      </c>
      <c r="E295" s="47" t="s">
        <v>181</v>
      </c>
      <c r="F295" s="48">
        <v>4</v>
      </c>
      <c r="G295" s="104"/>
      <c r="H295" s="34">
        <v>60</v>
      </c>
      <c r="I295" s="104"/>
    </row>
    <row r="296" spans="1:9" s="25" customFormat="1" x14ac:dyDescent="0.2">
      <c r="A296" s="104"/>
      <c r="B296" s="104"/>
      <c r="C296" s="104"/>
      <c r="D296" s="47" t="s">
        <v>183</v>
      </c>
      <c r="E296" s="47" t="s">
        <v>181</v>
      </c>
      <c r="F296" s="48">
        <v>4</v>
      </c>
      <c r="G296" s="104"/>
      <c r="H296" s="34">
        <v>60</v>
      </c>
      <c r="I296" s="104"/>
    </row>
  </sheetData>
  <mergeCells count="185">
    <mergeCell ref="A289:A296"/>
    <mergeCell ref="B289:B296"/>
    <mergeCell ref="C289:C296"/>
    <mergeCell ref="G289:G296"/>
    <mergeCell ref="I289:I296"/>
    <mergeCell ref="A270:A279"/>
    <mergeCell ref="B270:B279"/>
    <mergeCell ref="C270:C279"/>
    <mergeCell ref="G270:G279"/>
    <mergeCell ref="I270:I279"/>
    <mergeCell ref="A280:A288"/>
    <mergeCell ref="B280:B288"/>
    <mergeCell ref="C280:C288"/>
    <mergeCell ref="G280:G288"/>
    <mergeCell ref="I280:I288"/>
    <mergeCell ref="A253:I253"/>
    <mergeCell ref="A256:A262"/>
    <mergeCell ref="B256:B262"/>
    <mergeCell ref="C256:C262"/>
    <mergeCell ref="G256:G262"/>
    <mergeCell ref="I256:I262"/>
    <mergeCell ref="A263:A269"/>
    <mergeCell ref="B263:B269"/>
    <mergeCell ref="C263:C269"/>
    <mergeCell ref="G263:G269"/>
    <mergeCell ref="I263:I269"/>
    <mergeCell ref="A237:A243"/>
    <mergeCell ref="B237:B243"/>
    <mergeCell ref="C237:C243"/>
    <mergeCell ref="G237:G243"/>
    <mergeCell ref="I237:I243"/>
    <mergeCell ref="A244:A250"/>
    <mergeCell ref="B244:B250"/>
    <mergeCell ref="C244:C250"/>
    <mergeCell ref="G244:G250"/>
    <mergeCell ref="I244:I250"/>
    <mergeCell ref="A221:A227"/>
    <mergeCell ref="B221:B227"/>
    <mergeCell ref="C221:C227"/>
    <mergeCell ref="G221:G227"/>
    <mergeCell ref="I221:I227"/>
    <mergeCell ref="A228:A236"/>
    <mergeCell ref="B228:B236"/>
    <mergeCell ref="C228:C236"/>
    <mergeCell ref="G228:G236"/>
    <mergeCell ref="I228:I236"/>
    <mergeCell ref="A207:A213"/>
    <mergeCell ref="B207:B213"/>
    <mergeCell ref="C207:C213"/>
    <mergeCell ref="G207:G213"/>
    <mergeCell ref="I207:I213"/>
    <mergeCell ref="A214:A220"/>
    <mergeCell ref="B214:B220"/>
    <mergeCell ref="C214:C220"/>
    <mergeCell ref="G214:G220"/>
    <mergeCell ref="I214:I220"/>
    <mergeCell ref="A190:A199"/>
    <mergeCell ref="B190:B199"/>
    <mergeCell ref="C190:C199"/>
    <mergeCell ref="G190:G199"/>
    <mergeCell ref="I190:I199"/>
    <mergeCell ref="A200:A206"/>
    <mergeCell ref="B200:B206"/>
    <mergeCell ref="C200:C206"/>
    <mergeCell ref="G200:G206"/>
    <mergeCell ref="I200:I206"/>
    <mergeCell ref="A175:A183"/>
    <mergeCell ref="B175:B183"/>
    <mergeCell ref="C175:C183"/>
    <mergeCell ref="G175:G183"/>
    <mergeCell ref="I175:I183"/>
    <mergeCell ref="A184:A189"/>
    <mergeCell ref="B184:B189"/>
    <mergeCell ref="C184:C189"/>
    <mergeCell ref="G184:G189"/>
    <mergeCell ref="I184:I189"/>
    <mergeCell ref="A157:A162"/>
    <mergeCell ref="B157:B162"/>
    <mergeCell ref="C157:C162"/>
    <mergeCell ref="G157:G162"/>
    <mergeCell ref="I157:I162"/>
    <mergeCell ref="A165:I165"/>
    <mergeCell ref="A168:A174"/>
    <mergeCell ref="B168:B174"/>
    <mergeCell ref="C168:C174"/>
    <mergeCell ref="G168:G174"/>
    <mergeCell ref="I168:I174"/>
    <mergeCell ref="A144:A149"/>
    <mergeCell ref="B144:B149"/>
    <mergeCell ref="C144:C149"/>
    <mergeCell ref="G144:G149"/>
    <mergeCell ref="I144:I149"/>
    <mergeCell ref="A150:A156"/>
    <mergeCell ref="B150:B156"/>
    <mergeCell ref="C150:C156"/>
    <mergeCell ref="G150:G156"/>
    <mergeCell ref="I150:I156"/>
    <mergeCell ref="A129:A136"/>
    <mergeCell ref="B129:B136"/>
    <mergeCell ref="C129:C136"/>
    <mergeCell ref="G129:G136"/>
    <mergeCell ref="I129:I136"/>
    <mergeCell ref="A137:A143"/>
    <mergeCell ref="B137:B143"/>
    <mergeCell ref="C137:C143"/>
    <mergeCell ref="G137:G143"/>
    <mergeCell ref="I137:I143"/>
    <mergeCell ref="A89:I89"/>
    <mergeCell ref="A92:A98"/>
    <mergeCell ref="B92:B98"/>
    <mergeCell ref="C92:C98"/>
    <mergeCell ref="G92:G98"/>
    <mergeCell ref="I92:I98"/>
    <mergeCell ref="A113:A128"/>
    <mergeCell ref="B113:B128"/>
    <mergeCell ref="C113:C128"/>
    <mergeCell ref="G113:G128"/>
    <mergeCell ref="I113:I128"/>
    <mergeCell ref="A99:A105"/>
    <mergeCell ref="B99:B105"/>
    <mergeCell ref="C99:C105"/>
    <mergeCell ref="G99:G105"/>
    <mergeCell ref="I99:I105"/>
    <mergeCell ref="A106:A112"/>
    <mergeCell ref="B106:B112"/>
    <mergeCell ref="C106:C112"/>
    <mergeCell ref="G106:G112"/>
    <mergeCell ref="I106:I112"/>
    <mergeCell ref="I74:I80"/>
    <mergeCell ref="A81:A87"/>
    <mergeCell ref="B81:B87"/>
    <mergeCell ref="C81:C87"/>
    <mergeCell ref="G81:G87"/>
    <mergeCell ref="I81:I87"/>
    <mergeCell ref="A55:A61"/>
    <mergeCell ref="B55:B61"/>
    <mergeCell ref="C55:C61"/>
    <mergeCell ref="G55:G61"/>
    <mergeCell ref="I55:I61"/>
    <mergeCell ref="A62:A73"/>
    <mergeCell ref="B62:B73"/>
    <mergeCell ref="C62:C73"/>
    <mergeCell ref="G62:G73"/>
    <mergeCell ref="I62:I73"/>
    <mergeCell ref="A74:A80"/>
    <mergeCell ref="B74:B80"/>
    <mergeCell ref="A34:A40"/>
    <mergeCell ref="B34:B40"/>
    <mergeCell ref="C34:C40"/>
    <mergeCell ref="G34:G40"/>
    <mergeCell ref="I34:I40"/>
    <mergeCell ref="A41:A47"/>
    <mergeCell ref="B41:B47"/>
    <mergeCell ref="C41:C47"/>
    <mergeCell ref="G41:G47"/>
    <mergeCell ref="I41:I47"/>
    <mergeCell ref="C74:C80"/>
    <mergeCell ref="A48:A54"/>
    <mergeCell ref="B48:B54"/>
    <mergeCell ref="C48:C54"/>
    <mergeCell ref="G48:G54"/>
    <mergeCell ref="I48:I54"/>
    <mergeCell ref="G74:G80"/>
    <mergeCell ref="A20:A26"/>
    <mergeCell ref="B20:B26"/>
    <mergeCell ref="C20:C26"/>
    <mergeCell ref="G20:G26"/>
    <mergeCell ref="I20:I26"/>
    <mergeCell ref="A27:A33"/>
    <mergeCell ref="B27:B33"/>
    <mergeCell ref="C27:C33"/>
    <mergeCell ref="G27:G33"/>
    <mergeCell ref="I27:I33"/>
    <mergeCell ref="A6:A12"/>
    <mergeCell ref="B6:B12"/>
    <mergeCell ref="C6:C12"/>
    <mergeCell ref="G6:G12"/>
    <mergeCell ref="I6:I12"/>
    <mergeCell ref="A1:I1"/>
    <mergeCell ref="A13:A19"/>
    <mergeCell ref="B13:B19"/>
    <mergeCell ref="C13:C19"/>
    <mergeCell ref="G13:G19"/>
    <mergeCell ref="I13:I19"/>
    <mergeCell ref="A3:I3"/>
  </mergeCells>
  <pageMargins left="0.511811024" right="0.511811024" top="0.78740157499999996" bottom="0.78740157499999996" header="0.31496062000000002" footer="0.31496062000000002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ALW156"/>
  <sheetViews>
    <sheetView showGridLines="0" topLeftCell="A10" zoomScale="90" zoomScaleNormal="90" workbookViewId="0">
      <selection activeCell="A10" sqref="A10:H11"/>
    </sheetView>
  </sheetViews>
  <sheetFormatPr defaultRowHeight="12.75" x14ac:dyDescent="0.2"/>
  <cols>
    <col min="1" max="1" width="8.5703125" style="1" customWidth="1"/>
    <col min="2" max="2" width="10.140625" style="1" customWidth="1"/>
    <col min="3" max="3" width="57.42578125" style="1" bestFit="1" customWidth="1"/>
    <col min="4" max="4" width="8.42578125" style="1"/>
    <col min="5" max="5" width="11.85546875" style="1" bestFit="1" customWidth="1"/>
    <col min="6" max="6" width="12" style="1" customWidth="1"/>
    <col min="7" max="7" width="15.140625" style="1"/>
    <col min="8" max="8" width="17.28515625" style="1"/>
    <col min="9" max="9" width="8.7109375" style="1"/>
    <col min="10" max="10" width="33.140625" style="1" bestFit="1" customWidth="1"/>
    <col min="11" max="11" width="18.42578125" style="1" customWidth="1"/>
    <col min="12" max="12" width="9.85546875" style="1"/>
    <col min="13" max="13" width="14" style="1" bestFit="1" customWidth="1"/>
    <col min="14" max="14" width="9.85546875" style="1"/>
    <col min="15" max="15" width="7.85546875" style="1"/>
    <col min="16" max="16" width="9.85546875" style="1"/>
    <col min="17" max="17" width="10.85546875" style="1"/>
    <col min="18" max="18" width="15.85546875" style="1"/>
    <col min="19" max="1011" width="8.7109375" style="1"/>
  </cols>
  <sheetData>
    <row r="1" spans="1:18" x14ac:dyDescent="0.2">
      <c r="A1" s="2" t="s">
        <v>1</v>
      </c>
      <c r="B1" s="2"/>
      <c r="C1" s="2"/>
      <c r="D1" s="2"/>
      <c r="E1" s="2"/>
      <c r="F1" s="2"/>
      <c r="G1" s="2"/>
      <c r="H1" s="2"/>
      <c r="J1"/>
      <c r="K1"/>
      <c r="L1"/>
      <c r="M1"/>
      <c r="N1"/>
      <c r="O1"/>
      <c r="P1"/>
      <c r="Q1"/>
      <c r="R1"/>
    </row>
    <row r="2" spans="1:18" x14ac:dyDescent="0.2">
      <c r="A2" s="146" t="s">
        <v>2</v>
      </c>
      <c r="B2" s="146"/>
      <c r="C2" s="146"/>
      <c r="D2" s="146"/>
      <c r="E2" s="146"/>
      <c r="F2" s="146"/>
      <c r="G2" s="146"/>
      <c r="H2" s="146"/>
      <c r="J2"/>
      <c r="K2"/>
      <c r="L2"/>
      <c r="M2"/>
      <c r="N2"/>
      <c r="O2"/>
      <c r="P2"/>
      <c r="Q2"/>
      <c r="R2"/>
    </row>
    <row r="3" spans="1:18" ht="12" customHeight="1" x14ac:dyDescent="0.2">
      <c r="A3" s="146" t="s">
        <v>3</v>
      </c>
      <c r="B3" s="146"/>
      <c r="C3" s="146"/>
      <c r="D3" s="146"/>
      <c r="E3" s="146"/>
      <c r="F3" s="146"/>
      <c r="G3" s="146"/>
      <c r="H3" s="146"/>
      <c r="J3"/>
      <c r="K3"/>
      <c r="L3"/>
      <c r="M3"/>
      <c r="N3"/>
      <c r="O3"/>
      <c r="P3"/>
      <c r="Q3"/>
      <c r="R3"/>
    </row>
    <row r="4" spans="1:18" ht="18.75" customHeight="1" thickBot="1" x14ac:dyDescent="0.25">
      <c r="A4" s="147"/>
      <c r="B4" s="147"/>
      <c r="C4" s="147"/>
      <c r="D4" s="147"/>
      <c r="E4" s="147"/>
      <c r="F4" s="147"/>
      <c r="G4" s="147"/>
      <c r="H4" s="147"/>
      <c r="J4"/>
      <c r="K4"/>
      <c r="L4"/>
      <c r="M4"/>
      <c r="N4"/>
      <c r="O4"/>
      <c r="P4"/>
      <c r="Q4"/>
      <c r="R4"/>
    </row>
    <row r="5" spans="1:18" ht="19.5" thickTop="1" thickBot="1" x14ac:dyDescent="0.3">
      <c r="A5" s="148" t="s">
        <v>4</v>
      </c>
      <c r="B5" s="148"/>
      <c r="C5" s="148"/>
      <c r="D5" s="148"/>
      <c r="E5" s="148"/>
      <c r="F5" s="148"/>
      <c r="G5" s="148"/>
      <c r="H5" s="148"/>
      <c r="J5" s="145" t="s">
        <v>19</v>
      </c>
      <c r="K5" s="145"/>
      <c r="L5" s="29"/>
      <c r="M5" s="29"/>
      <c r="N5" s="29"/>
      <c r="O5"/>
      <c r="P5"/>
      <c r="Q5"/>
      <c r="R5"/>
    </row>
    <row r="6" spans="1:18" ht="21.75" customHeight="1" thickTop="1" thickBot="1" x14ac:dyDescent="0.3">
      <c r="A6" s="149"/>
      <c r="B6" s="149"/>
      <c r="C6" s="149"/>
      <c r="D6" s="149"/>
      <c r="E6" s="149"/>
      <c r="F6" s="150"/>
      <c r="G6" s="151"/>
      <c r="H6" s="152"/>
      <c r="J6" s="31" t="s">
        <v>17</v>
      </c>
      <c r="K6" s="32">
        <f>SUM(H154)</f>
        <v>0</v>
      </c>
      <c r="L6" s="30"/>
      <c r="M6" s="30"/>
      <c r="N6" s="20"/>
      <c r="O6"/>
      <c r="P6"/>
      <c r="Q6"/>
      <c r="R6"/>
    </row>
    <row r="7" spans="1:18" ht="15.75" customHeight="1" thickTop="1" thickBot="1" x14ac:dyDescent="0.25">
      <c r="A7" s="153"/>
      <c r="B7" s="153"/>
      <c r="C7" s="153"/>
      <c r="D7" s="153"/>
      <c r="E7" s="153"/>
      <c r="F7" s="154"/>
      <c r="G7" s="151"/>
      <c r="H7" s="152"/>
      <c r="J7" s="31" t="s">
        <v>18</v>
      </c>
      <c r="K7" s="32">
        <f>SUM(H155)</f>
        <v>0</v>
      </c>
      <c r="L7" s="30"/>
      <c r="M7" s="30"/>
      <c r="N7" s="20"/>
      <c r="O7"/>
      <c r="P7"/>
      <c r="Q7"/>
      <c r="R7"/>
    </row>
    <row r="8" spans="1:18" ht="15.75" customHeight="1" thickTop="1" thickBot="1" x14ac:dyDescent="0.25">
      <c r="A8" s="124" t="s">
        <v>21</v>
      </c>
      <c r="B8" s="125"/>
      <c r="C8" s="125"/>
      <c r="D8" s="125"/>
      <c r="E8" s="125"/>
      <c r="F8" s="125"/>
      <c r="G8" s="125"/>
      <c r="H8" s="126"/>
      <c r="J8" s="31" t="s">
        <v>16</v>
      </c>
      <c r="K8" s="32">
        <f>SUM(H156)</f>
        <v>0</v>
      </c>
      <c r="L8" s="30"/>
      <c r="M8" s="30"/>
      <c r="N8" s="20"/>
      <c r="O8"/>
      <c r="P8"/>
      <c r="Q8"/>
      <c r="R8"/>
    </row>
    <row r="9" spans="1:18" ht="15.75" customHeight="1" thickTop="1" x14ac:dyDescent="0.2">
      <c r="A9" s="127"/>
      <c r="B9" s="128"/>
      <c r="C9" s="128"/>
      <c r="D9" s="128"/>
      <c r="E9" s="128"/>
      <c r="F9" s="128"/>
      <c r="G9" s="128"/>
      <c r="H9" s="129"/>
      <c r="J9"/>
      <c r="K9"/>
      <c r="L9"/>
      <c r="M9"/>
      <c r="N9"/>
      <c r="O9"/>
      <c r="P9"/>
      <c r="Q9"/>
      <c r="R9"/>
    </row>
    <row r="10" spans="1:18" ht="15.75" customHeight="1" x14ac:dyDescent="0.2">
      <c r="A10" s="130" t="s">
        <v>254</v>
      </c>
      <c r="B10" s="131"/>
      <c r="C10" s="131"/>
      <c r="D10" s="131"/>
      <c r="E10" s="131"/>
      <c r="F10" s="131"/>
      <c r="G10" s="131"/>
      <c r="H10" s="132"/>
      <c r="J10"/>
      <c r="K10"/>
      <c r="L10"/>
      <c r="M10"/>
      <c r="N10"/>
      <c r="O10"/>
      <c r="P10"/>
      <c r="Q10"/>
      <c r="R10"/>
    </row>
    <row r="11" spans="1:18" ht="15" customHeight="1" x14ac:dyDescent="0.2">
      <c r="A11" s="133"/>
      <c r="B11" s="134"/>
      <c r="C11" s="134"/>
      <c r="D11" s="134"/>
      <c r="E11" s="134"/>
      <c r="F11" s="134"/>
      <c r="G11" s="134"/>
      <c r="H11" s="135"/>
      <c r="J11"/>
      <c r="K11"/>
      <c r="L11"/>
      <c r="M11"/>
      <c r="N11"/>
      <c r="O11"/>
      <c r="P11"/>
      <c r="Q11"/>
      <c r="R11"/>
    </row>
    <row r="12" spans="1:18" ht="13.5" customHeight="1" x14ac:dyDescent="0.2">
      <c r="A12" s="136" t="s">
        <v>23</v>
      </c>
      <c r="B12" s="137"/>
      <c r="C12" s="137"/>
      <c r="D12" s="137"/>
      <c r="E12" s="137"/>
      <c r="F12" s="137"/>
      <c r="G12" s="137"/>
      <c r="H12" s="138"/>
      <c r="J12"/>
      <c r="K12"/>
      <c r="L12"/>
      <c r="M12"/>
      <c r="N12"/>
      <c r="O12"/>
      <c r="P12"/>
      <c r="Q12"/>
      <c r="R12"/>
    </row>
    <row r="13" spans="1:18" ht="17.25" customHeight="1" x14ac:dyDescent="0.2">
      <c r="A13" s="139"/>
      <c r="B13" s="140"/>
      <c r="C13" s="140"/>
      <c r="D13" s="140"/>
      <c r="E13" s="140"/>
      <c r="F13" s="140"/>
      <c r="G13" s="140"/>
      <c r="H13" s="141"/>
      <c r="J13" s="3"/>
      <c r="K13" s="3"/>
      <c r="L13" s="3"/>
      <c r="M13" s="3"/>
      <c r="N13" s="3"/>
      <c r="O13" s="3"/>
      <c r="P13" s="3"/>
      <c r="Q13" s="3"/>
      <c r="R13" s="3"/>
    </row>
    <row r="14" spans="1:18" ht="12.75" customHeight="1" x14ac:dyDescent="0.2">
      <c r="A14" s="142"/>
      <c r="B14" s="143"/>
      <c r="C14" s="143"/>
      <c r="D14" s="143"/>
      <c r="E14" s="143"/>
      <c r="F14" s="143"/>
      <c r="G14" s="143"/>
      <c r="H14" s="144"/>
      <c r="J14" s="3"/>
      <c r="K14" s="3"/>
      <c r="L14" s="3"/>
      <c r="M14" s="3"/>
      <c r="N14" s="3"/>
      <c r="O14" s="3"/>
      <c r="P14" s="3"/>
      <c r="Q14" s="3"/>
      <c r="R14" s="3"/>
    </row>
    <row r="15" spans="1:18" ht="12.75" customHeight="1" x14ac:dyDescent="0.2">
      <c r="A15" s="26" t="s">
        <v>5</v>
      </c>
      <c r="B15" s="27" t="s">
        <v>6</v>
      </c>
      <c r="C15" s="28" t="s">
        <v>7</v>
      </c>
      <c r="D15" s="28" t="s">
        <v>8</v>
      </c>
      <c r="E15" s="27" t="s">
        <v>15</v>
      </c>
      <c r="F15" s="27" t="s">
        <v>9</v>
      </c>
      <c r="G15" s="27" t="s">
        <v>10</v>
      </c>
      <c r="H15" s="27" t="s">
        <v>11</v>
      </c>
      <c r="J15" s="3"/>
      <c r="K15" s="3"/>
      <c r="L15" s="3"/>
      <c r="M15" s="3"/>
      <c r="N15" s="3"/>
      <c r="O15" s="3"/>
      <c r="P15" s="3"/>
      <c r="Q15" s="3"/>
      <c r="R15" s="3"/>
    </row>
    <row r="16" spans="1:18" ht="198.75" customHeight="1" x14ac:dyDescent="0.2">
      <c r="A16" s="79">
        <v>1</v>
      </c>
      <c r="B16" s="80"/>
      <c r="C16" s="81" t="s">
        <v>253</v>
      </c>
      <c r="D16" s="79" t="s">
        <v>8</v>
      </c>
      <c r="E16" s="79" t="s">
        <v>52</v>
      </c>
      <c r="F16" s="82">
        <v>40</v>
      </c>
      <c r="G16" s="83">
        <v>4419</v>
      </c>
      <c r="H16" s="84">
        <v>176760</v>
      </c>
      <c r="J16" s="3"/>
      <c r="K16" s="3"/>
      <c r="L16" s="3"/>
      <c r="M16" s="3"/>
      <c r="N16" s="3"/>
      <c r="O16" s="3"/>
      <c r="P16" s="3"/>
      <c r="Q16" s="3"/>
      <c r="R16" s="3"/>
    </row>
    <row r="17" spans="1:18" ht="12.75" customHeight="1" x14ac:dyDescent="0.2">
      <c r="A17" s="4">
        <v>2</v>
      </c>
      <c r="B17" s="23"/>
      <c r="C17" s="23"/>
      <c r="D17" s="4"/>
      <c r="E17" s="4"/>
      <c r="F17" s="6"/>
      <c r="G17" s="24"/>
      <c r="H17" s="8">
        <f t="shared" ref="H17:H32" si="0">F17*G17</f>
        <v>0</v>
      </c>
      <c r="J17" s="3"/>
      <c r="K17" s="3"/>
      <c r="L17" s="3"/>
      <c r="M17" s="3"/>
      <c r="N17" s="3"/>
      <c r="O17" s="3"/>
      <c r="P17" s="3"/>
      <c r="Q17" s="3"/>
      <c r="R17" s="3"/>
    </row>
    <row r="18" spans="1:18" ht="12.75" customHeight="1" x14ac:dyDescent="0.2">
      <c r="A18" s="4">
        <v>3</v>
      </c>
      <c r="B18" s="23"/>
      <c r="C18" s="23"/>
      <c r="D18" s="4"/>
      <c r="E18" s="4"/>
      <c r="F18" s="6"/>
      <c r="G18" s="24"/>
      <c r="H18" s="8">
        <f t="shared" si="0"/>
        <v>0</v>
      </c>
      <c r="J18" s="3"/>
      <c r="K18" s="3"/>
      <c r="L18" s="3"/>
      <c r="M18" s="3"/>
      <c r="N18" s="3"/>
      <c r="O18" s="3"/>
      <c r="P18" s="3"/>
      <c r="Q18" s="3"/>
      <c r="R18" s="3"/>
    </row>
    <row r="19" spans="1:18" ht="12.75" customHeight="1" x14ac:dyDescent="0.2">
      <c r="A19" s="4">
        <v>4</v>
      </c>
      <c r="B19" s="23"/>
      <c r="C19" s="23"/>
      <c r="D19" s="4"/>
      <c r="E19" s="4"/>
      <c r="F19" s="6"/>
      <c r="G19" s="24"/>
      <c r="H19" s="8">
        <f t="shared" si="0"/>
        <v>0</v>
      </c>
      <c r="J19" s="3"/>
      <c r="K19" s="3"/>
      <c r="L19" s="3"/>
      <c r="M19" s="3"/>
      <c r="N19" s="3"/>
      <c r="O19" s="3"/>
      <c r="P19" s="3"/>
      <c r="Q19" s="3"/>
      <c r="R19" s="3"/>
    </row>
    <row r="20" spans="1:18" ht="12.75" customHeight="1" x14ac:dyDescent="0.2">
      <c r="A20" s="4">
        <v>5</v>
      </c>
      <c r="B20" s="23"/>
      <c r="C20" s="23"/>
      <c r="D20" s="4"/>
      <c r="E20" s="4"/>
      <c r="F20" s="6"/>
      <c r="G20" s="7"/>
      <c r="H20" s="8">
        <f t="shared" si="0"/>
        <v>0</v>
      </c>
      <c r="J20" s="3"/>
      <c r="K20" s="3"/>
      <c r="L20" s="3"/>
      <c r="M20" s="3"/>
      <c r="N20" s="3"/>
      <c r="O20" s="3"/>
      <c r="P20" s="3"/>
      <c r="Q20" s="3"/>
      <c r="R20" s="3"/>
    </row>
    <row r="21" spans="1:18" ht="12.75" customHeight="1" x14ac:dyDescent="0.2">
      <c r="A21" s="4">
        <v>6</v>
      </c>
      <c r="B21" s="23"/>
      <c r="C21" s="23"/>
      <c r="D21" s="4"/>
      <c r="E21" s="4"/>
      <c r="F21" s="6"/>
      <c r="G21" s="7"/>
      <c r="H21" s="8">
        <f t="shared" si="0"/>
        <v>0</v>
      </c>
      <c r="J21" s="3"/>
      <c r="K21" s="3"/>
      <c r="L21" s="3"/>
      <c r="M21" s="3"/>
      <c r="N21" s="3"/>
      <c r="O21" s="3"/>
      <c r="P21" s="3"/>
      <c r="Q21" s="3"/>
      <c r="R21" s="3"/>
    </row>
    <row r="22" spans="1:18" ht="12.75" customHeight="1" x14ac:dyDescent="0.2">
      <c r="A22" s="4">
        <v>7</v>
      </c>
      <c r="B22" s="23"/>
      <c r="C22" s="23"/>
      <c r="D22" s="4"/>
      <c r="E22" s="4"/>
      <c r="F22" s="6"/>
      <c r="G22" s="7"/>
      <c r="H22" s="8">
        <f t="shared" si="0"/>
        <v>0</v>
      </c>
      <c r="J22" s="3"/>
      <c r="K22" s="3"/>
      <c r="L22" s="3"/>
      <c r="M22" s="3"/>
      <c r="N22" s="3"/>
      <c r="O22" s="3"/>
      <c r="P22" s="3"/>
      <c r="Q22" s="3"/>
      <c r="R22" s="3"/>
    </row>
    <row r="23" spans="1:18" ht="12.75" customHeight="1" x14ac:dyDescent="0.2">
      <c r="A23" s="4">
        <v>8</v>
      </c>
      <c r="B23" s="23"/>
      <c r="C23" s="23"/>
      <c r="D23" s="4"/>
      <c r="E23" s="4"/>
      <c r="F23" s="6"/>
      <c r="G23" s="7"/>
      <c r="H23" s="8">
        <f t="shared" si="0"/>
        <v>0</v>
      </c>
      <c r="J23" s="3"/>
      <c r="K23" s="3"/>
      <c r="L23" s="3"/>
      <c r="M23" s="3"/>
      <c r="N23" s="3"/>
      <c r="O23" s="3"/>
      <c r="P23" s="3"/>
      <c r="Q23" s="3"/>
      <c r="R23" s="3"/>
    </row>
    <row r="24" spans="1:18" ht="12.75" customHeight="1" x14ac:dyDescent="0.2">
      <c r="A24" s="4">
        <v>9</v>
      </c>
      <c r="B24" s="23"/>
      <c r="C24" s="23"/>
      <c r="D24" s="4"/>
      <c r="E24" s="4"/>
      <c r="F24" s="6"/>
      <c r="G24" s="7"/>
      <c r="H24" s="8">
        <f t="shared" si="0"/>
        <v>0</v>
      </c>
      <c r="J24" s="3"/>
      <c r="K24" s="3"/>
      <c r="L24" s="3"/>
      <c r="M24" s="3"/>
      <c r="N24" s="3"/>
      <c r="O24" s="3"/>
      <c r="P24" s="3"/>
      <c r="Q24" s="3"/>
      <c r="R24" s="3"/>
    </row>
    <row r="25" spans="1:18" ht="12.75" customHeight="1" x14ac:dyDescent="0.2">
      <c r="A25" s="4">
        <v>10</v>
      </c>
      <c r="B25" s="23"/>
      <c r="C25" s="23"/>
      <c r="D25" s="4"/>
      <c r="E25" s="4"/>
      <c r="F25" s="6"/>
      <c r="G25" s="7"/>
      <c r="H25" s="8">
        <f t="shared" si="0"/>
        <v>0</v>
      </c>
      <c r="J25" s="3"/>
      <c r="K25" s="3"/>
      <c r="L25" s="3"/>
      <c r="M25" s="3"/>
      <c r="N25" s="3"/>
      <c r="O25" s="3"/>
      <c r="P25" s="3"/>
      <c r="Q25" s="3"/>
      <c r="R25" s="3"/>
    </row>
    <row r="26" spans="1:18" x14ac:dyDescent="0.2">
      <c r="A26" s="4">
        <v>11</v>
      </c>
      <c r="B26" s="23"/>
      <c r="C26" s="23"/>
      <c r="D26" s="4"/>
      <c r="E26" s="4"/>
      <c r="F26" s="6"/>
      <c r="G26" s="7"/>
      <c r="H26" s="8">
        <f t="shared" si="0"/>
        <v>0</v>
      </c>
      <c r="J26" s="3"/>
      <c r="K26" s="3"/>
      <c r="L26" s="3"/>
      <c r="M26" s="3"/>
      <c r="N26" s="3"/>
      <c r="O26" s="3"/>
      <c r="P26" s="3"/>
      <c r="Q26" s="3"/>
      <c r="R26" s="3"/>
    </row>
    <row r="27" spans="1:18" x14ac:dyDescent="0.2">
      <c r="A27" s="4">
        <v>12</v>
      </c>
      <c r="B27" s="23"/>
      <c r="C27" s="23"/>
      <c r="D27" s="4"/>
      <c r="E27" s="4"/>
      <c r="F27" s="6"/>
      <c r="G27" s="7"/>
      <c r="H27" s="8">
        <f t="shared" si="0"/>
        <v>0</v>
      </c>
      <c r="J27" s="3"/>
      <c r="K27" s="3"/>
      <c r="L27" s="3"/>
      <c r="M27" s="3"/>
      <c r="N27" s="3"/>
      <c r="O27" s="3"/>
      <c r="P27" s="3"/>
      <c r="Q27" s="3"/>
      <c r="R27" s="3"/>
    </row>
    <row r="28" spans="1:18" x14ac:dyDescent="0.2">
      <c r="A28" s="4">
        <v>13</v>
      </c>
      <c r="B28" s="23"/>
      <c r="C28" s="23"/>
      <c r="D28" s="4"/>
      <c r="E28" s="4"/>
      <c r="F28" s="6"/>
      <c r="G28" s="7"/>
      <c r="H28" s="8">
        <f t="shared" si="0"/>
        <v>0</v>
      </c>
      <c r="J28" s="3"/>
      <c r="K28" s="3"/>
      <c r="L28" s="3"/>
      <c r="M28" s="3"/>
      <c r="N28" s="3"/>
      <c r="O28" s="3"/>
      <c r="P28" s="3"/>
      <c r="Q28" s="3"/>
      <c r="R28" s="3"/>
    </row>
    <row r="29" spans="1:18" x14ac:dyDescent="0.2">
      <c r="A29" s="4">
        <v>14</v>
      </c>
      <c r="B29" s="23"/>
      <c r="C29" s="23"/>
      <c r="D29" s="4"/>
      <c r="E29" s="4"/>
      <c r="F29" s="6"/>
      <c r="G29" s="24"/>
      <c r="H29" s="8">
        <f t="shared" si="0"/>
        <v>0</v>
      </c>
      <c r="J29" s="3"/>
      <c r="K29" s="3"/>
      <c r="L29" s="3"/>
      <c r="M29" s="3"/>
      <c r="N29" s="3"/>
      <c r="O29" s="3"/>
      <c r="P29" s="3"/>
      <c r="Q29" s="3"/>
      <c r="R29" s="3"/>
    </row>
    <row r="30" spans="1:18" x14ac:dyDescent="0.2">
      <c r="A30" s="4">
        <v>15</v>
      </c>
      <c r="B30" s="23"/>
      <c r="C30" s="23"/>
      <c r="D30" s="4"/>
      <c r="E30" s="4"/>
      <c r="F30" s="6"/>
      <c r="G30" s="24"/>
      <c r="H30" s="8">
        <f t="shared" si="0"/>
        <v>0</v>
      </c>
      <c r="J30" s="3"/>
      <c r="K30" s="3"/>
      <c r="L30" s="3"/>
      <c r="M30" s="3"/>
      <c r="N30" s="3"/>
      <c r="O30" s="3"/>
      <c r="P30" s="3"/>
      <c r="Q30" s="3"/>
      <c r="R30" s="3"/>
    </row>
    <row r="31" spans="1:18" x14ac:dyDescent="0.2">
      <c r="A31" s="4">
        <v>16</v>
      </c>
      <c r="B31" s="23"/>
      <c r="C31" s="23"/>
      <c r="D31" s="4"/>
      <c r="E31" s="4"/>
      <c r="F31" s="6"/>
      <c r="G31" s="7"/>
      <c r="H31" s="8">
        <f t="shared" si="0"/>
        <v>0</v>
      </c>
      <c r="J31" s="14"/>
      <c r="K31" s="14"/>
      <c r="L31" s="14"/>
      <c r="M31" s="14"/>
      <c r="N31" s="14"/>
      <c r="O31" s="14"/>
      <c r="P31" s="14"/>
      <c r="Q31" s="14"/>
      <c r="R31" s="14"/>
    </row>
    <row r="32" spans="1:18" x14ac:dyDescent="0.2">
      <c r="A32" s="4">
        <v>17</v>
      </c>
      <c r="B32" s="4"/>
      <c r="C32" s="5"/>
      <c r="D32" s="4"/>
      <c r="E32" s="4"/>
      <c r="F32" s="6"/>
      <c r="G32" s="7"/>
      <c r="H32" s="8">
        <f t="shared" si="0"/>
        <v>0</v>
      </c>
    </row>
    <row r="33" spans="1:1011" ht="13.5" thickBot="1" x14ac:dyDescent="0.25">
      <c r="A33" s="9" t="s">
        <v>12</v>
      </c>
      <c r="B33" s="10" t="s">
        <v>12</v>
      </c>
      <c r="C33" s="11" t="s">
        <v>12</v>
      </c>
      <c r="D33" s="12" t="s">
        <v>12</v>
      </c>
      <c r="E33" s="12" t="s">
        <v>12</v>
      </c>
      <c r="F33" s="12" t="s">
        <v>12</v>
      </c>
      <c r="G33" s="13" t="s">
        <v>12</v>
      </c>
      <c r="H33" s="13" t="s">
        <v>12</v>
      </c>
    </row>
    <row r="34" spans="1:1011" s="21" customFormat="1" ht="13.5" thickBot="1" x14ac:dyDescent="0.25">
      <c r="A34" s="123" t="s">
        <v>17</v>
      </c>
      <c r="B34" s="123"/>
      <c r="C34" s="123"/>
      <c r="D34" s="123"/>
      <c r="E34" s="15">
        <f>SUMPRODUCT(E16:E33,$G$16:$G$33)</f>
        <v>0</v>
      </c>
      <c r="F34" s="16" t="s">
        <v>12</v>
      </c>
      <c r="G34" s="17" t="s">
        <v>12</v>
      </c>
      <c r="H34" s="18">
        <f>SUMIFS(H16:H32,E16:E32,"A adquirir")</f>
        <v>0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"/>
      <c r="NC34" s="1"/>
      <c r="ND34" s="1"/>
      <c r="NE34" s="1"/>
      <c r="NF34" s="1"/>
      <c r="NG34" s="1"/>
      <c r="NH34" s="1"/>
      <c r="NI34" s="1"/>
      <c r="NJ34" s="1"/>
      <c r="NK34" s="1"/>
      <c r="NL34" s="1"/>
      <c r="NM34" s="1"/>
      <c r="NN34" s="1"/>
      <c r="NO34" s="1"/>
      <c r="NP34" s="1"/>
      <c r="NQ34" s="1"/>
      <c r="NR34" s="1"/>
      <c r="NS34" s="1"/>
      <c r="NT34" s="1"/>
      <c r="NU34" s="1"/>
      <c r="NV34" s="1"/>
      <c r="NW34" s="1"/>
      <c r="NX34" s="1"/>
      <c r="NY34" s="1"/>
      <c r="NZ34" s="1"/>
      <c r="OA34" s="1"/>
      <c r="OB34" s="1"/>
      <c r="OC34" s="1"/>
      <c r="OD34" s="1"/>
      <c r="OE34" s="1"/>
      <c r="OF34" s="1"/>
      <c r="OG34" s="1"/>
      <c r="OH34" s="1"/>
      <c r="OI34" s="1"/>
      <c r="OJ34" s="1"/>
      <c r="OK34" s="1"/>
      <c r="OL34" s="1"/>
      <c r="OM34" s="1"/>
      <c r="ON34" s="1"/>
      <c r="OO34" s="1"/>
      <c r="OP34" s="1"/>
      <c r="OQ34" s="1"/>
      <c r="OR34" s="1"/>
      <c r="OS34" s="1"/>
      <c r="OT34" s="1"/>
      <c r="OU34" s="1"/>
      <c r="OV34" s="1"/>
      <c r="OW34" s="1"/>
      <c r="OX34" s="1"/>
      <c r="OY34" s="1"/>
      <c r="OZ34" s="1"/>
      <c r="PA34" s="1"/>
      <c r="PB34" s="1"/>
      <c r="PC34" s="1"/>
      <c r="PD34" s="1"/>
      <c r="PE34" s="1"/>
      <c r="PF34" s="1"/>
      <c r="PG34" s="1"/>
      <c r="PH34" s="1"/>
      <c r="PI34" s="1"/>
      <c r="PJ34" s="1"/>
      <c r="PK34" s="1"/>
      <c r="PL34" s="1"/>
      <c r="PM34" s="1"/>
      <c r="PN34" s="1"/>
      <c r="PO34" s="1"/>
      <c r="PP34" s="1"/>
      <c r="PQ34" s="1"/>
      <c r="PR34" s="1"/>
      <c r="PS34" s="1"/>
      <c r="PT34" s="1"/>
      <c r="PU34" s="1"/>
      <c r="PV34" s="1"/>
      <c r="PW34" s="1"/>
      <c r="PX34" s="1"/>
      <c r="PY34" s="1"/>
      <c r="PZ34" s="1"/>
      <c r="QA34" s="1"/>
      <c r="QB34" s="1"/>
      <c r="QC34" s="1"/>
      <c r="QD34" s="1"/>
      <c r="QE34" s="1"/>
      <c r="QF34" s="1"/>
      <c r="QG34" s="1"/>
      <c r="QH34" s="1"/>
      <c r="QI34" s="1"/>
      <c r="QJ34" s="1"/>
      <c r="QK34" s="1"/>
      <c r="QL34" s="1"/>
      <c r="QM34" s="1"/>
      <c r="QN34" s="1"/>
      <c r="QO34" s="1"/>
      <c r="QP34" s="1"/>
      <c r="QQ34" s="1"/>
      <c r="QR34" s="1"/>
      <c r="QS34" s="1"/>
      <c r="QT34" s="1"/>
      <c r="QU34" s="1"/>
      <c r="QV34" s="1"/>
      <c r="QW34" s="1"/>
      <c r="QX34" s="1"/>
      <c r="QY34" s="1"/>
      <c r="QZ34" s="1"/>
      <c r="RA34" s="1"/>
      <c r="RB34" s="1"/>
      <c r="RC34" s="1"/>
      <c r="RD34" s="1"/>
      <c r="RE34" s="1"/>
      <c r="RF34" s="1"/>
      <c r="RG34" s="1"/>
      <c r="RH34" s="1"/>
      <c r="RI34" s="1"/>
      <c r="RJ34" s="1"/>
      <c r="RK34" s="1"/>
      <c r="RL34" s="1"/>
      <c r="RM34" s="1"/>
      <c r="RN34" s="1"/>
      <c r="RO34" s="1"/>
      <c r="RP34" s="1"/>
      <c r="RQ34" s="1"/>
      <c r="RR34" s="1"/>
      <c r="RS34" s="1"/>
      <c r="RT34" s="1"/>
      <c r="RU34" s="1"/>
      <c r="RV34" s="1"/>
      <c r="RW34" s="1"/>
      <c r="RX34" s="1"/>
      <c r="RY34" s="1"/>
      <c r="RZ34" s="1"/>
      <c r="SA34" s="1"/>
      <c r="SB34" s="1"/>
      <c r="SC34" s="1"/>
      <c r="SD34" s="1"/>
      <c r="SE34" s="1"/>
      <c r="SF34" s="1"/>
      <c r="SG34" s="1"/>
      <c r="SH34" s="1"/>
      <c r="SI34" s="1"/>
      <c r="SJ34" s="1"/>
      <c r="SK34" s="1"/>
      <c r="SL34" s="1"/>
      <c r="SM34" s="1"/>
      <c r="SN34" s="1"/>
      <c r="SO34" s="1"/>
      <c r="SP34" s="1"/>
      <c r="SQ34" s="1"/>
      <c r="SR34" s="1"/>
      <c r="SS34" s="1"/>
      <c r="ST34" s="1"/>
      <c r="SU34" s="1"/>
      <c r="SV34" s="1"/>
      <c r="SW34" s="1"/>
      <c r="SX34" s="1"/>
      <c r="SY34" s="1"/>
      <c r="SZ34" s="1"/>
      <c r="TA34" s="1"/>
      <c r="TB34" s="1"/>
      <c r="TC34" s="1"/>
      <c r="TD34" s="1"/>
      <c r="TE34" s="1"/>
      <c r="TF34" s="1"/>
      <c r="TG34" s="1"/>
      <c r="TH34" s="1"/>
      <c r="TI34" s="1"/>
      <c r="TJ34" s="1"/>
      <c r="TK34" s="1"/>
      <c r="TL34" s="1"/>
      <c r="TM34" s="1"/>
      <c r="TN34" s="1"/>
      <c r="TO34" s="1"/>
      <c r="TP34" s="1"/>
      <c r="TQ34" s="1"/>
      <c r="TR34" s="1"/>
      <c r="TS34" s="1"/>
      <c r="TT34" s="1"/>
      <c r="TU34" s="1"/>
      <c r="TV34" s="1"/>
      <c r="TW34" s="1"/>
      <c r="TX34" s="1"/>
      <c r="TY34" s="1"/>
      <c r="TZ34" s="1"/>
      <c r="UA34" s="1"/>
      <c r="UB34" s="1"/>
      <c r="UC34" s="1"/>
      <c r="UD34" s="1"/>
      <c r="UE34" s="1"/>
      <c r="UF34" s="1"/>
      <c r="UG34" s="1"/>
      <c r="UH34" s="1"/>
      <c r="UI34" s="1"/>
      <c r="UJ34" s="1"/>
      <c r="UK34" s="1"/>
      <c r="UL34" s="1"/>
      <c r="UM34" s="1"/>
      <c r="UN34" s="1"/>
      <c r="UO34" s="1"/>
      <c r="UP34" s="1"/>
      <c r="UQ34" s="1"/>
      <c r="UR34" s="1"/>
      <c r="US34" s="1"/>
      <c r="UT34" s="1"/>
      <c r="UU34" s="1"/>
      <c r="UV34" s="1"/>
      <c r="UW34" s="1"/>
      <c r="UX34" s="1"/>
      <c r="UY34" s="1"/>
      <c r="UZ34" s="1"/>
      <c r="VA34" s="1"/>
      <c r="VB34" s="1"/>
      <c r="VC34" s="1"/>
      <c r="VD34" s="1"/>
      <c r="VE34" s="1"/>
      <c r="VF34" s="1"/>
      <c r="VG34" s="1"/>
      <c r="VH34" s="1"/>
      <c r="VI34" s="1"/>
      <c r="VJ34" s="1"/>
      <c r="VK34" s="1"/>
      <c r="VL34" s="1"/>
      <c r="VM34" s="1"/>
      <c r="VN34" s="1"/>
      <c r="VO34" s="1"/>
      <c r="VP34" s="1"/>
      <c r="VQ34" s="1"/>
      <c r="VR34" s="1"/>
      <c r="VS34" s="1"/>
      <c r="VT34" s="1"/>
      <c r="VU34" s="1"/>
      <c r="VV34" s="1"/>
      <c r="VW34" s="1"/>
      <c r="VX34" s="1"/>
      <c r="VY34" s="1"/>
      <c r="VZ34" s="1"/>
      <c r="WA34" s="1"/>
      <c r="WB34" s="1"/>
      <c r="WC34" s="1"/>
      <c r="WD34" s="1"/>
      <c r="WE34" s="1"/>
      <c r="WF34" s="1"/>
      <c r="WG34" s="1"/>
      <c r="WH34" s="1"/>
      <c r="WI34" s="1"/>
      <c r="WJ34" s="1"/>
      <c r="WK34" s="1"/>
      <c r="WL34" s="1"/>
      <c r="WM34" s="1"/>
      <c r="WN34" s="1"/>
      <c r="WO34" s="1"/>
      <c r="WP34" s="1"/>
      <c r="WQ34" s="1"/>
      <c r="WR34" s="1"/>
      <c r="WS34" s="1"/>
      <c r="WT34" s="1"/>
      <c r="WU34" s="1"/>
      <c r="WV34" s="1"/>
      <c r="WW34" s="1"/>
      <c r="WX34" s="1"/>
      <c r="WY34" s="1"/>
      <c r="WZ34" s="1"/>
      <c r="XA34" s="1"/>
      <c r="XB34" s="1"/>
      <c r="XC34" s="1"/>
      <c r="XD34" s="1"/>
      <c r="XE34" s="1"/>
      <c r="XF34" s="1"/>
      <c r="XG34" s="1"/>
      <c r="XH34" s="1"/>
      <c r="XI34" s="1"/>
      <c r="XJ34" s="1"/>
      <c r="XK34" s="1"/>
      <c r="XL34" s="1"/>
      <c r="XM34" s="1"/>
      <c r="XN34" s="1"/>
      <c r="XO34" s="1"/>
      <c r="XP34" s="1"/>
      <c r="XQ34" s="1"/>
      <c r="XR34" s="1"/>
      <c r="XS34" s="1"/>
      <c r="XT34" s="1"/>
      <c r="XU34" s="1"/>
      <c r="XV34" s="1"/>
      <c r="XW34" s="1"/>
      <c r="XX34" s="1"/>
      <c r="XY34" s="1"/>
      <c r="XZ34" s="1"/>
      <c r="YA34" s="1"/>
      <c r="YB34" s="1"/>
      <c r="YC34" s="1"/>
      <c r="YD34" s="1"/>
      <c r="YE34" s="1"/>
      <c r="YF34" s="1"/>
      <c r="YG34" s="1"/>
      <c r="YH34" s="1"/>
      <c r="YI34" s="1"/>
      <c r="YJ34" s="1"/>
      <c r="YK34" s="1"/>
      <c r="YL34" s="1"/>
      <c r="YM34" s="1"/>
      <c r="YN34" s="1"/>
      <c r="YO34" s="1"/>
      <c r="YP34" s="1"/>
      <c r="YQ34" s="1"/>
      <c r="YR34" s="1"/>
      <c r="YS34" s="1"/>
      <c r="YT34" s="1"/>
      <c r="YU34" s="1"/>
      <c r="YV34" s="1"/>
      <c r="YW34" s="1"/>
      <c r="YX34" s="1"/>
      <c r="YY34" s="1"/>
      <c r="YZ34" s="1"/>
      <c r="ZA34" s="1"/>
      <c r="ZB34" s="1"/>
      <c r="ZC34" s="1"/>
      <c r="ZD34" s="1"/>
      <c r="ZE34" s="1"/>
      <c r="ZF34" s="1"/>
      <c r="ZG34" s="1"/>
      <c r="ZH34" s="1"/>
      <c r="ZI34" s="1"/>
      <c r="ZJ34" s="1"/>
      <c r="ZK34" s="1"/>
      <c r="ZL34" s="1"/>
      <c r="ZM34" s="1"/>
      <c r="ZN34" s="1"/>
      <c r="ZO34" s="1"/>
      <c r="ZP34" s="1"/>
      <c r="ZQ34" s="1"/>
      <c r="ZR34" s="1"/>
      <c r="ZS34" s="1"/>
      <c r="ZT34" s="1"/>
      <c r="ZU34" s="1"/>
      <c r="ZV34" s="1"/>
      <c r="ZW34" s="1"/>
      <c r="ZX34" s="1"/>
      <c r="ZY34" s="1"/>
      <c r="ZZ34" s="1"/>
      <c r="AAA34" s="1"/>
      <c r="AAB34" s="1"/>
      <c r="AAC34" s="1"/>
      <c r="AAD34" s="1"/>
      <c r="AAE34" s="1"/>
      <c r="AAF34" s="1"/>
      <c r="AAG34" s="1"/>
      <c r="AAH34" s="1"/>
      <c r="AAI34" s="1"/>
      <c r="AAJ34" s="1"/>
      <c r="AAK34" s="1"/>
      <c r="AAL34" s="1"/>
      <c r="AAM34" s="1"/>
      <c r="AAN34" s="1"/>
      <c r="AAO34" s="1"/>
      <c r="AAP34" s="1"/>
      <c r="AAQ34" s="1"/>
      <c r="AAR34" s="1"/>
      <c r="AAS34" s="1"/>
      <c r="AAT34" s="1"/>
      <c r="AAU34" s="1"/>
      <c r="AAV34" s="1"/>
      <c r="AAW34" s="1"/>
      <c r="AAX34" s="1"/>
      <c r="AAY34" s="1"/>
      <c r="AAZ34" s="1"/>
      <c r="ABA34" s="1"/>
      <c r="ABB34" s="1"/>
      <c r="ABC34" s="1"/>
      <c r="ABD34" s="1"/>
      <c r="ABE34" s="1"/>
      <c r="ABF34" s="1"/>
      <c r="ABG34" s="1"/>
      <c r="ABH34" s="1"/>
      <c r="ABI34" s="1"/>
      <c r="ABJ34" s="1"/>
      <c r="ABK34" s="1"/>
      <c r="ABL34" s="1"/>
      <c r="ABM34" s="1"/>
      <c r="ABN34" s="1"/>
      <c r="ABO34" s="1"/>
      <c r="ABP34" s="1"/>
      <c r="ABQ34" s="1"/>
      <c r="ABR34" s="1"/>
      <c r="ABS34" s="1"/>
      <c r="ABT34" s="1"/>
      <c r="ABU34" s="1"/>
      <c r="ABV34" s="1"/>
      <c r="ABW34" s="1"/>
      <c r="ABX34" s="1"/>
      <c r="ABY34" s="1"/>
      <c r="ABZ34" s="1"/>
      <c r="ACA34" s="1"/>
      <c r="ACB34" s="1"/>
      <c r="ACC34" s="1"/>
      <c r="ACD34" s="1"/>
      <c r="ACE34" s="1"/>
      <c r="ACF34" s="1"/>
      <c r="ACG34" s="1"/>
      <c r="ACH34" s="1"/>
      <c r="ACI34" s="1"/>
      <c r="ACJ34" s="1"/>
      <c r="ACK34" s="1"/>
      <c r="ACL34" s="1"/>
      <c r="ACM34" s="1"/>
      <c r="ACN34" s="1"/>
      <c r="ACO34" s="1"/>
      <c r="ACP34" s="1"/>
      <c r="ACQ34" s="1"/>
      <c r="ACR34" s="1"/>
      <c r="ACS34" s="1"/>
      <c r="ACT34" s="1"/>
      <c r="ACU34" s="1"/>
      <c r="ACV34" s="1"/>
      <c r="ACW34" s="1"/>
      <c r="ACX34" s="1"/>
      <c r="ACY34" s="1"/>
      <c r="ACZ34" s="1"/>
      <c r="ADA34" s="1"/>
      <c r="ADB34" s="1"/>
      <c r="ADC34" s="1"/>
      <c r="ADD34" s="1"/>
      <c r="ADE34" s="1"/>
      <c r="ADF34" s="1"/>
      <c r="ADG34" s="1"/>
      <c r="ADH34" s="1"/>
      <c r="ADI34" s="1"/>
      <c r="ADJ34" s="1"/>
      <c r="ADK34" s="1"/>
      <c r="ADL34" s="1"/>
      <c r="ADM34" s="1"/>
      <c r="ADN34" s="1"/>
      <c r="ADO34" s="1"/>
      <c r="ADP34" s="1"/>
      <c r="ADQ34" s="1"/>
      <c r="ADR34" s="1"/>
      <c r="ADS34" s="1"/>
      <c r="ADT34" s="1"/>
      <c r="ADU34" s="1"/>
      <c r="ADV34" s="1"/>
      <c r="ADW34" s="1"/>
      <c r="ADX34" s="1"/>
      <c r="ADY34" s="1"/>
      <c r="ADZ34" s="1"/>
      <c r="AEA34" s="1"/>
      <c r="AEB34" s="1"/>
      <c r="AEC34" s="1"/>
      <c r="AED34" s="1"/>
      <c r="AEE34" s="1"/>
      <c r="AEF34" s="1"/>
      <c r="AEG34" s="1"/>
      <c r="AEH34" s="1"/>
      <c r="AEI34" s="1"/>
      <c r="AEJ34" s="1"/>
      <c r="AEK34" s="1"/>
      <c r="AEL34" s="1"/>
      <c r="AEM34" s="1"/>
      <c r="AEN34" s="1"/>
      <c r="AEO34" s="1"/>
      <c r="AEP34" s="1"/>
      <c r="AEQ34" s="1"/>
      <c r="AER34" s="1"/>
      <c r="AES34" s="1"/>
      <c r="AET34" s="1"/>
      <c r="AEU34" s="1"/>
      <c r="AEV34" s="1"/>
      <c r="AEW34" s="1"/>
      <c r="AEX34" s="1"/>
      <c r="AEY34" s="1"/>
      <c r="AEZ34" s="1"/>
      <c r="AFA34" s="1"/>
      <c r="AFB34" s="1"/>
      <c r="AFC34" s="1"/>
      <c r="AFD34" s="1"/>
      <c r="AFE34" s="1"/>
      <c r="AFF34" s="1"/>
      <c r="AFG34" s="1"/>
      <c r="AFH34" s="1"/>
      <c r="AFI34" s="1"/>
      <c r="AFJ34" s="1"/>
      <c r="AFK34" s="1"/>
      <c r="AFL34" s="1"/>
      <c r="AFM34" s="1"/>
      <c r="AFN34" s="1"/>
      <c r="AFO34" s="1"/>
      <c r="AFP34" s="1"/>
      <c r="AFQ34" s="1"/>
      <c r="AFR34" s="1"/>
      <c r="AFS34" s="1"/>
      <c r="AFT34" s="1"/>
      <c r="AFU34" s="1"/>
      <c r="AFV34" s="1"/>
      <c r="AFW34" s="1"/>
      <c r="AFX34" s="1"/>
      <c r="AFY34" s="1"/>
      <c r="AFZ34" s="1"/>
      <c r="AGA34" s="1"/>
      <c r="AGB34" s="1"/>
      <c r="AGC34" s="1"/>
      <c r="AGD34" s="1"/>
      <c r="AGE34" s="1"/>
      <c r="AGF34" s="1"/>
      <c r="AGG34" s="1"/>
      <c r="AGH34" s="1"/>
      <c r="AGI34" s="1"/>
      <c r="AGJ34" s="1"/>
      <c r="AGK34" s="1"/>
      <c r="AGL34" s="1"/>
      <c r="AGM34" s="1"/>
      <c r="AGN34" s="1"/>
      <c r="AGO34" s="1"/>
      <c r="AGP34" s="1"/>
      <c r="AGQ34" s="1"/>
      <c r="AGR34" s="1"/>
      <c r="AGS34" s="1"/>
      <c r="AGT34" s="1"/>
      <c r="AGU34" s="1"/>
      <c r="AGV34" s="1"/>
      <c r="AGW34" s="1"/>
      <c r="AGX34" s="1"/>
      <c r="AGY34" s="1"/>
      <c r="AGZ34" s="1"/>
      <c r="AHA34" s="1"/>
      <c r="AHB34" s="1"/>
      <c r="AHC34" s="1"/>
      <c r="AHD34" s="1"/>
      <c r="AHE34" s="1"/>
      <c r="AHF34" s="1"/>
      <c r="AHG34" s="1"/>
      <c r="AHH34" s="1"/>
      <c r="AHI34" s="1"/>
      <c r="AHJ34" s="1"/>
      <c r="AHK34" s="1"/>
      <c r="AHL34" s="1"/>
      <c r="AHM34" s="1"/>
      <c r="AHN34" s="1"/>
      <c r="AHO34" s="1"/>
      <c r="AHP34" s="1"/>
      <c r="AHQ34" s="1"/>
      <c r="AHR34" s="1"/>
      <c r="AHS34" s="1"/>
      <c r="AHT34" s="1"/>
      <c r="AHU34" s="1"/>
      <c r="AHV34" s="1"/>
      <c r="AHW34" s="1"/>
      <c r="AHX34" s="1"/>
      <c r="AHY34" s="1"/>
      <c r="AHZ34" s="1"/>
      <c r="AIA34" s="1"/>
      <c r="AIB34" s="1"/>
      <c r="AIC34" s="1"/>
      <c r="AID34" s="1"/>
      <c r="AIE34" s="1"/>
      <c r="AIF34" s="1"/>
      <c r="AIG34" s="1"/>
      <c r="AIH34" s="1"/>
      <c r="AII34" s="1"/>
      <c r="AIJ34" s="1"/>
      <c r="AIK34" s="1"/>
      <c r="AIL34" s="1"/>
      <c r="AIM34" s="1"/>
      <c r="AIN34" s="1"/>
      <c r="AIO34" s="1"/>
      <c r="AIP34" s="1"/>
      <c r="AIQ34" s="1"/>
      <c r="AIR34" s="1"/>
      <c r="AIS34" s="1"/>
      <c r="AIT34" s="1"/>
      <c r="AIU34" s="1"/>
      <c r="AIV34" s="1"/>
      <c r="AIW34" s="1"/>
      <c r="AIX34" s="1"/>
      <c r="AIY34" s="1"/>
      <c r="AIZ34" s="1"/>
      <c r="AJA34" s="1"/>
      <c r="AJB34" s="1"/>
      <c r="AJC34" s="1"/>
      <c r="AJD34" s="1"/>
      <c r="AJE34" s="1"/>
      <c r="AJF34" s="1"/>
      <c r="AJG34" s="1"/>
      <c r="AJH34" s="1"/>
      <c r="AJI34" s="1"/>
      <c r="AJJ34" s="1"/>
      <c r="AJK34" s="1"/>
      <c r="AJL34" s="1"/>
      <c r="AJM34" s="1"/>
      <c r="AJN34" s="1"/>
      <c r="AJO34" s="1"/>
      <c r="AJP34" s="1"/>
      <c r="AJQ34" s="1"/>
      <c r="AJR34" s="1"/>
      <c r="AJS34" s="1"/>
      <c r="AJT34" s="1"/>
      <c r="AJU34" s="1"/>
      <c r="AJV34" s="1"/>
      <c r="AJW34" s="1"/>
      <c r="AJX34" s="1"/>
      <c r="AJY34" s="1"/>
      <c r="AJZ34" s="1"/>
      <c r="AKA34" s="1"/>
      <c r="AKB34" s="1"/>
      <c r="AKC34" s="1"/>
      <c r="AKD34" s="1"/>
      <c r="AKE34" s="1"/>
      <c r="AKF34" s="1"/>
      <c r="AKG34" s="1"/>
      <c r="AKH34" s="1"/>
      <c r="AKI34" s="1"/>
      <c r="AKJ34" s="1"/>
      <c r="AKK34" s="1"/>
      <c r="AKL34" s="1"/>
      <c r="AKM34" s="1"/>
      <c r="AKN34" s="1"/>
      <c r="AKO34" s="1"/>
      <c r="AKP34" s="1"/>
      <c r="AKQ34" s="1"/>
      <c r="AKR34" s="1"/>
      <c r="AKS34" s="1"/>
      <c r="AKT34" s="1"/>
      <c r="AKU34" s="1"/>
      <c r="AKV34" s="1"/>
      <c r="AKW34" s="1"/>
      <c r="AKX34" s="1"/>
      <c r="AKY34" s="1"/>
      <c r="AKZ34" s="1"/>
      <c r="ALA34" s="1"/>
      <c r="ALB34" s="1"/>
      <c r="ALC34" s="1"/>
      <c r="ALD34" s="1"/>
      <c r="ALE34" s="1"/>
      <c r="ALF34" s="1"/>
      <c r="ALG34" s="1"/>
      <c r="ALH34" s="1"/>
      <c r="ALI34" s="1"/>
      <c r="ALJ34" s="1"/>
      <c r="ALK34" s="1"/>
      <c r="ALL34" s="1"/>
      <c r="ALM34" s="1"/>
      <c r="ALN34" s="1"/>
      <c r="ALO34" s="1"/>
      <c r="ALP34" s="1"/>
      <c r="ALQ34" s="1"/>
      <c r="ALR34" s="1"/>
      <c r="ALS34" s="1"/>
      <c r="ALT34" s="1"/>
      <c r="ALU34" s="1"/>
      <c r="ALV34" s="1"/>
      <c r="ALW34" s="1"/>
    </row>
    <row r="35" spans="1:1011" ht="13.5" thickBot="1" x14ac:dyDescent="0.25">
      <c r="A35" s="123" t="s">
        <v>18</v>
      </c>
      <c r="B35" s="123"/>
      <c r="C35" s="123"/>
      <c r="D35" s="123"/>
      <c r="E35" s="15">
        <f>SUMPRODUCT(E17:E34,$G$16:$G$33)</f>
        <v>0</v>
      </c>
      <c r="F35" s="16" t="s">
        <v>12</v>
      </c>
      <c r="G35" s="17" t="s">
        <v>12</v>
      </c>
      <c r="H35" s="18">
        <f>SUMIFS(H16:H32,E16:E32,"Existente")</f>
        <v>176760</v>
      </c>
    </row>
    <row r="36" spans="1:1011" s="22" customFormat="1" ht="13.5" thickBot="1" x14ac:dyDescent="0.25">
      <c r="A36" s="123" t="s">
        <v>16</v>
      </c>
      <c r="B36" s="123"/>
      <c r="C36" s="123"/>
      <c r="D36" s="123"/>
      <c r="E36" s="15">
        <f>SUMPRODUCT(E18:E35,$G$16:$G$33)</f>
        <v>0</v>
      </c>
      <c r="F36" s="16" t="s">
        <v>12</v>
      </c>
      <c r="G36" s="17" t="s">
        <v>12</v>
      </c>
      <c r="H36" s="18">
        <f>SUM(H34:H35)</f>
        <v>176760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1"/>
      <c r="JS36" s="1"/>
      <c r="JT36" s="1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"/>
      <c r="NI36" s="1"/>
      <c r="NJ36" s="1"/>
      <c r="NK36" s="1"/>
      <c r="NL36" s="1"/>
      <c r="NM36" s="1"/>
      <c r="NN36" s="1"/>
      <c r="NO36" s="1"/>
      <c r="NP36" s="1"/>
      <c r="NQ36" s="1"/>
      <c r="NR36" s="1"/>
      <c r="NS36" s="1"/>
      <c r="NT36" s="1"/>
      <c r="NU36" s="1"/>
      <c r="NV36" s="1"/>
      <c r="NW36" s="1"/>
      <c r="NX36" s="1"/>
      <c r="NY36" s="1"/>
      <c r="NZ36" s="1"/>
      <c r="OA36" s="1"/>
      <c r="OB36" s="1"/>
      <c r="OC36" s="1"/>
      <c r="OD36" s="1"/>
      <c r="OE36" s="1"/>
      <c r="OF36" s="1"/>
      <c r="OG36" s="1"/>
      <c r="OH36" s="1"/>
      <c r="OI36" s="1"/>
      <c r="OJ36" s="1"/>
      <c r="OK36" s="1"/>
      <c r="OL36" s="1"/>
      <c r="OM36" s="1"/>
      <c r="ON36" s="1"/>
      <c r="OO36" s="1"/>
      <c r="OP36" s="1"/>
      <c r="OQ36" s="1"/>
      <c r="OR36" s="1"/>
      <c r="OS36" s="1"/>
      <c r="OT36" s="1"/>
      <c r="OU36" s="1"/>
      <c r="OV36" s="1"/>
      <c r="OW36" s="1"/>
      <c r="OX36" s="1"/>
      <c r="OY36" s="1"/>
      <c r="OZ36" s="1"/>
      <c r="PA36" s="1"/>
      <c r="PB36" s="1"/>
      <c r="PC36" s="1"/>
      <c r="PD36" s="1"/>
      <c r="PE36" s="1"/>
      <c r="PF36" s="1"/>
      <c r="PG36" s="1"/>
      <c r="PH36" s="1"/>
      <c r="PI36" s="1"/>
      <c r="PJ36" s="1"/>
      <c r="PK36" s="1"/>
      <c r="PL36" s="1"/>
      <c r="PM36" s="1"/>
      <c r="PN36" s="1"/>
      <c r="PO36" s="1"/>
      <c r="PP36" s="1"/>
      <c r="PQ36" s="1"/>
      <c r="PR36" s="1"/>
      <c r="PS36" s="1"/>
      <c r="PT36" s="1"/>
      <c r="PU36" s="1"/>
      <c r="PV36" s="1"/>
      <c r="PW36" s="1"/>
      <c r="PX36" s="1"/>
      <c r="PY36" s="1"/>
      <c r="PZ36" s="1"/>
      <c r="QA36" s="1"/>
      <c r="QB36" s="1"/>
      <c r="QC36" s="1"/>
      <c r="QD36" s="1"/>
      <c r="QE36" s="1"/>
      <c r="QF36" s="1"/>
      <c r="QG36" s="1"/>
      <c r="QH36" s="1"/>
      <c r="QI36" s="1"/>
      <c r="QJ36" s="1"/>
      <c r="QK36" s="1"/>
      <c r="QL36" s="1"/>
      <c r="QM36" s="1"/>
      <c r="QN36" s="1"/>
      <c r="QO36" s="1"/>
      <c r="QP36" s="1"/>
      <c r="QQ36" s="1"/>
      <c r="QR36" s="1"/>
      <c r="QS36" s="1"/>
      <c r="QT36" s="1"/>
      <c r="QU36" s="1"/>
      <c r="QV36" s="1"/>
      <c r="QW36" s="1"/>
      <c r="QX36" s="1"/>
      <c r="QY36" s="1"/>
      <c r="QZ36" s="1"/>
      <c r="RA36" s="1"/>
      <c r="RB36" s="1"/>
      <c r="RC36" s="1"/>
      <c r="RD36" s="1"/>
      <c r="RE36" s="1"/>
      <c r="RF36" s="1"/>
      <c r="RG36" s="1"/>
      <c r="RH36" s="1"/>
      <c r="RI36" s="1"/>
      <c r="RJ36" s="1"/>
      <c r="RK36" s="1"/>
      <c r="RL36" s="1"/>
      <c r="RM36" s="1"/>
      <c r="RN36" s="1"/>
      <c r="RO36" s="1"/>
      <c r="RP36" s="1"/>
      <c r="RQ36" s="1"/>
      <c r="RR36" s="1"/>
      <c r="RS36" s="1"/>
      <c r="RT36" s="1"/>
      <c r="RU36" s="1"/>
      <c r="RV36" s="1"/>
      <c r="RW36" s="1"/>
      <c r="RX36" s="1"/>
      <c r="RY36" s="1"/>
      <c r="RZ36" s="1"/>
      <c r="SA36" s="1"/>
      <c r="SB36" s="1"/>
      <c r="SC36" s="1"/>
      <c r="SD36" s="1"/>
      <c r="SE36" s="1"/>
      <c r="SF36" s="1"/>
      <c r="SG36" s="1"/>
      <c r="SH36" s="1"/>
      <c r="SI36" s="1"/>
      <c r="SJ36" s="1"/>
      <c r="SK36" s="1"/>
      <c r="SL36" s="1"/>
      <c r="SM36" s="1"/>
      <c r="SN36" s="1"/>
      <c r="SO36" s="1"/>
      <c r="SP36" s="1"/>
      <c r="SQ36" s="1"/>
      <c r="SR36" s="1"/>
      <c r="SS36" s="1"/>
      <c r="ST36" s="1"/>
      <c r="SU36" s="1"/>
      <c r="SV36" s="1"/>
      <c r="SW36" s="1"/>
      <c r="SX36" s="1"/>
      <c r="SY36" s="1"/>
      <c r="SZ36" s="1"/>
      <c r="TA36" s="1"/>
      <c r="TB36" s="1"/>
      <c r="TC36" s="1"/>
      <c r="TD36" s="1"/>
      <c r="TE36" s="1"/>
      <c r="TF36" s="1"/>
      <c r="TG36" s="1"/>
      <c r="TH36" s="1"/>
      <c r="TI36" s="1"/>
      <c r="TJ36" s="1"/>
      <c r="TK36" s="1"/>
      <c r="TL36" s="1"/>
      <c r="TM36" s="1"/>
      <c r="TN36" s="1"/>
      <c r="TO36" s="1"/>
      <c r="TP36" s="1"/>
      <c r="TQ36" s="1"/>
      <c r="TR36" s="1"/>
      <c r="TS36" s="1"/>
      <c r="TT36" s="1"/>
      <c r="TU36" s="1"/>
      <c r="TV36" s="1"/>
      <c r="TW36" s="1"/>
      <c r="TX36" s="1"/>
      <c r="TY36" s="1"/>
      <c r="TZ36" s="1"/>
      <c r="UA36" s="1"/>
      <c r="UB36" s="1"/>
      <c r="UC36" s="1"/>
      <c r="UD36" s="1"/>
      <c r="UE36" s="1"/>
      <c r="UF36" s="1"/>
      <c r="UG36" s="1"/>
      <c r="UH36" s="1"/>
      <c r="UI36" s="1"/>
      <c r="UJ36" s="1"/>
      <c r="UK36" s="1"/>
      <c r="UL36" s="1"/>
      <c r="UM36" s="1"/>
      <c r="UN36" s="1"/>
      <c r="UO36" s="1"/>
      <c r="UP36" s="1"/>
      <c r="UQ36" s="1"/>
      <c r="UR36" s="1"/>
      <c r="US36" s="1"/>
      <c r="UT36" s="1"/>
      <c r="UU36" s="1"/>
      <c r="UV36" s="1"/>
      <c r="UW36" s="1"/>
      <c r="UX36" s="1"/>
      <c r="UY36" s="1"/>
      <c r="UZ36" s="1"/>
      <c r="VA36" s="1"/>
      <c r="VB36" s="1"/>
      <c r="VC36" s="1"/>
      <c r="VD36" s="1"/>
      <c r="VE36" s="1"/>
      <c r="VF36" s="1"/>
      <c r="VG36" s="1"/>
      <c r="VH36" s="1"/>
      <c r="VI36" s="1"/>
      <c r="VJ36" s="1"/>
      <c r="VK36" s="1"/>
      <c r="VL36" s="1"/>
      <c r="VM36" s="1"/>
      <c r="VN36" s="1"/>
      <c r="VO36" s="1"/>
      <c r="VP36" s="1"/>
      <c r="VQ36" s="1"/>
      <c r="VR36" s="1"/>
      <c r="VS36" s="1"/>
      <c r="VT36" s="1"/>
      <c r="VU36" s="1"/>
      <c r="VV36" s="1"/>
      <c r="VW36" s="1"/>
      <c r="VX36" s="1"/>
      <c r="VY36" s="1"/>
      <c r="VZ36" s="1"/>
      <c r="WA36" s="1"/>
      <c r="WB36" s="1"/>
      <c r="WC36" s="1"/>
      <c r="WD36" s="1"/>
      <c r="WE36" s="1"/>
      <c r="WF36" s="1"/>
      <c r="WG36" s="1"/>
      <c r="WH36" s="1"/>
      <c r="WI36" s="1"/>
      <c r="WJ36" s="1"/>
      <c r="WK36" s="1"/>
      <c r="WL36" s="1"/>
      <c r="WM36" s="1"/>
      <c r="WN36" s="1"/>
      <c r="WO36" s="1"/>
      <c r="WP36" s="1"/>
      <c r="WQ36" s="1"/>
      <c r="WR36" s="1"/>
      <c r="WS36" s="1"/>
      <c r="WT36" s="1"/>
      <c r="WU36" s="1"/>
      <c r="WV36" s="1"/>
      <c r="WW36" s="1"/>
      <c r="WX36" s="1"/>
      <c r="WY36" s="1"/>
      <c r="WZ36" s="1"/>
      <c r="XA36" s="1"/>
      <c r="XB36" s="1"/>
      <c r="XC36" s="1"/>
      <c r="XD36" s="1"/>
      <c r="XE36" s="1"/>
      <c r="XF36" s="1"/>
      <c r="XG36" s="1"/>
      <c r="XH36" s="1"/>
      <c r="XI36" s="1"/>
      <c r="XJ36" s="1"/>
      <c r="XK36" s="1"/>
      <c r="XL36" s="1"/>
      <c r="XM36" s="1"/>
      <c r="XN36" s="1"/>
      <c r="XO36" s="1"/>
      <c r="XP36" s="1"/>
      <c r="XQ36" s="1"/>
      <c r="XR36" s="1"/>
      <c r="XS36" s="1"/>
      <c r="XT36" s="1"/>
      <c r="XU36" s="1"/>
      <c r="XV36" s="1"/>
      <c r="XW36" s="1"/>
      <c r="XX36" s="1"/>
      <c r="XY36" s="1"/>
      <c r="XZ36" s="1"/>
      <c r="YA36" s="1"/>
      <c r="YB36" s="1"/>
      <c r="YC36" s="1"/>
      <c r="YD36" s="1"/>
      <c r="YE36" s="1"/>
      <c r="YF36" s="1"/>
      <c r="YG36" s="1"/>
      <c r="YH36" s="1"/>
      <c r="YI36" s="1"/>
      <c r="YJ36" s="1"/>
      <c r="YK36" s="1"/>
      <c r="YL36" s="1"/>
      <c r="YM36" s="1"/>
      <c r="YN36" s="1"/>
      <c r="YO36" s="1"/>
      <c r="YP36" s="1"/>
      <c r="YQ36" s="1"/>
      <c r="YR36" s="1"/>
      <c r="YS36" s="1"/>
      <c r="YT36" s="1"/>
      <c r="YU36" s="1"/>
      <c r="YV36" s="1"/>
      <c r="YW36" s="1"/>
      <c r="YX36" s="1"/>
      <c r="YY36" s="1"/>
      <c r="YZ36" s="1"/>
      <c r="ZA36" s="1"/>
      <c r="ZB36" s="1"/>
      <c r="ZC36" s="1"/>
      <c r="ZD36" s="1"/>
      <c r="ZE36" s="1"/>
      <c r="ZF36" s="1"/>
      <c r="ZG36" s="1"/>
      <c r="ZH36" s="1"/>
      <c r="ZI36" s="1"/>
      <c r="ZJ36" s="1"/>
      <c r="ZK36" s="1"/>
      <c r="ZL36" s="1"/>
      <c r="ZM36" s="1"/>
      <c r="ZN36" s="1"/>
      <c r="ZO36" s="1"/>
      <c r="ZP36" s="1"/>
      <c r="ZQ36" s="1"/>
      <c r="ZR36" s="1"/>
      <c r="ZS36" s="1"/>
      <c r="ZT36" s="1"/>
      <c r="ZU36" s="1"/>
      <c r="ZV36" s="1"/>
      <c r="ZW36" s="1"/>
      <c r="ZX36" s="1"/>
      <c r="ZY36" s="1"/>
      <c r="ZZ36" s="1"/>
      <c r="AAA36" s="1"/>
      <c r="AAB36" s="1"/>
      <c r="AAC36" s="1"/>
      <c r="AAD36" s="1"/>
      <c r="AAE36" s="1"/>
      <c r="AAF36" s="1"/>
      <c r="AAG36" s="1"/>
      <c r="AAH36" s="1"/>
      <c r="AAI36" s="1"/>
      <c r="AAJ36" s="1"/>
      <c r="AAK36" s="1"/>
      <c r="AAL36" s="1"/>
      <c r="AAM36" s="1"/>
      <c r="AAN36" s="1"/>
      <c r="AAO36" s="1"/>
      <c r="AAP36" s="1"/>
      <c r="AAQ36" s="1"/>
      <c r="AAR36" s="1"/>
      <c r="AAS36" s="1"/>
      <c r="AAT36" s="1"/>
      <c r="AAU36" s="1"/>
      <c r="AAV36" s="1"/>
      <c r="AAW36" s="1"/>
      <c r="AAX36" s="1"/>
      <c r="AAY36" s="1"/>
      <c r="AAZ36" s="1"/>
      <c r="ABA36" s="1"/>
      <c r="ABB36" s="1"/>
      <c r="ABC36" s="1"/>
      <c r="ABD36" s="1"/>
      <c r="ABE36" s="1"/>
      <c r="ABF36" s="1"/>
      <c r="ABG36" s="1"/>
      <c r="ABH36" s="1"/>
      <c r="ABI36" s="1"/>
      <c r="ABJ36" s="1"/>
      <c r="ABK36" s="1"/>
      <c r="ABL36" s="1"/>
      <c r="ABM36" s="1"/>
      <c r="ABN36" s="1"/>
      <c r="ABO36" s="1"/>
      <c r="ABP36" s="1"/>
      <c r="ABQ36" s="1"/>
      <c r="ABR36" s="1"/>
      <c r="ABS36" s="1"/>
      <c r="ABT36" s="1"/>
      <c r="ABU36" s="1"/>
      <c r="ABV36" s="1"/>
      <c r="ABW36" s="1"/>
      <c r="ABX36" s="1"/>
      <c r="ABY36" s="1"/>
      <c r="ABZ36" s="1"/>
      <c r="ACA36" s="1"/>
      <c r="ACB36" s="1"/>
      <c r="ACC36" s="1"/>
      <c r="ACD36" s="1"/>
      <c r="ACE36" s="1"/>
      <c r="ACF36" s="1"/>
      <c r="ACG36" s="1"/>
      <c r="ACH36" s="1"/>
      <c r="ACI36" s="1"/>
      <c r="ACJ36" s="1"/>
      <c r="ACK36" s="1"/>
      <c r="ACL36" s="1"/>
      <c r="ACM36" s="1"/>
      <c r="ACN36" s="1"/>
      <c r="ACO36" s="1"/>
      <c r="ACP36" s="1"/>
      <c r="ACQ36" s="1"/>
      <c r="ACR36" s="1"/>
      <c r="ACS36" s="1"/>
      <c r="ACT36" s="1"/>
      <c r="ACU36" s="1"/>
      <c r="ACV36" s="1"/>
      <c r="ACW36" s="1"/>
      <c r="ACX36" s="1"/>
      <c r="ACY36" s="1"/>
      <c r="ACZ36" s="1"/>
      <c r="ADA36" s="1"/>
      <c r="ADB36" s="1"/>
      <c r="ADC36" s="1"/>
      <c r="ADD36" s="1"/>
      <c r="ADE36" s="1"/>
      <c r="ADF36" s="1"/>
      <c r="ADG36" s="1"/>
      <c r="ADH36" s="1"/>
      <c r="ADI36" s="1"/>
      <c r="ADJ36" s="1"/>
      <c r="ADK36" s="1"/>
      <c r="ADL36" s="1"/>
      <c r="ADM36" s="1"/>
      <c r="ADN36" s="1"/>
      <c r="ADO36" s="1"/>
      <c r="ADP36" s="1"/>
      <c r="ADQ36" s="1"/>
      <c r="ADR36" s="1"/>
      <c r="ADS36" s="1"/>
      <c r="ADT36" s="1"/>
      <c r="ADU36" s="1"/>
      <c r="ADV36" s="1"/>
      <c r="ADW36" s="1"/>
      <c r="ADX36" s="1"/>
      <c r="ADY36" s="1"/>
      <c r="ADZ36" s="1"/>
      <c r="AEA36" s="1"/>
      <c r="AEB36" s="1"/>
      <c r="AEC36" s="1"/>
      <c r="AED36" s="1"/>
      <c r="AEE36" s="1"/>
      <c r="AEF36" s="1"/>
      <c r="AEG36" s="1"/>
      <c r="AEH36" s="1"/>
      <c r="AEI36" s="1"/>
      <c r="AEJ36" s="1"/>
      <c r="AEK36" s="1"/>
      <c r="AEL36" s="1"/>
      <c r="AEM36" s="1"/>
      <c r="AEN36" s="1"/>
      <c r="AEO36" s="1"/>
      <c r="AEP36" s="1"/>
      <c r="AEQ36" s="1"/>
      <c r="AER36" s="1"/>
      <c r="AES36" s="1"/>
      <c r="AET36" s="1"/>
      <c r="AEU36" s="1"/>
      <c r="AEV36" s="1"/>
      <c r="AEW36" s="1"/>
      <c r="AEX36" s="1"/>
      <c r="AEY36" s="1"/>
      <c r="AEZ36" s="1"/>
      <c r="AFA36" s="1"/>
      <c r="AFB36" s="1"/>
      <c r="AFC36" s="1"/>
      <c r="AFD36" s="1"/>
      <c r="AFE36" s="1"/>
      <c r="AFF36" s="1"/>
      <c r="AFG36" s="1"/>
      <c r="AFH36" s="1"/>
      <c r="AFI36" s="1"/>
      <c r="AFJ36" s="1"/>
      <c r="AFK36" s="1"/>
      <c r="AFL36" s="1"/>
      <c r="AFM36" s="1"/>
      <c r="AFN36" s="1"/>
      <c r="AFO36" s="1"/>
      <c r="AFP36" s="1"/>
      <c r="AFQ36" s="1"/>
      <c r="AFR36" s="1"/>
      <c r="AFS36" s="1"/>
      <c r="AFT36" s="1"/>
      <c r="AFU36" s="1"/>
      <c r="AFV36" s="1"/>
      <c r="AFW36" s="1"/>
      <c r="AFX36" s="1"/>
      <c r="AFY36" s="1"/>
      <c r="AFZ36" s="1"/>
      <c r="AGA36" s="1"/>
      <c r="AGB36" s="1"/>
      <c r="AGC36" s="1"/>
      <c r="AGD36" s="1"/>
      <c r="AGE36" s="1"/>
      <c r="AGF36" s="1"/>
      <c r="AGG36" s="1"/>
      <c r="AGH36" s="1"/>
      <c r="AGI36" s="1"/>
      <c r="AGJ36" s="1"/>
      <c r="AGK36" s="1"/>
      <c r="AGL36" s="1"/>
      <c r="AGM36" s="1"/>
      <c r="AGN36" s="1"/>
      <c r="AGO36" s="1"/>
      <c r="AGP36" s="1"/>
      <c r="AGQ36" s="1"/>
      <c r="AGR36" s="1"/>
      <c r="AGS36" s="1"/>
      <c r="AGT36" s="1"/>
      <c r="AGU36" s="1"/>
      <c r="AGV36" s="1"/>
      <c r="AGW36" s="1"/>
      <c r="AGX36" s="1"/>
      <c r="AGY36" s="1"/>
      <c r="AGZ36" s="1"/>
      <c r="AHA36" s="1"/>
      <c r="AHB36" s="1"/>
      <c r="AHC36" s="1"/>
      <c r="AHD36" s="1"/>
      <c r="AHE36" s="1"/>
      <c r="AHF36" s="1"/>
      <c r="AHG36" s="1"/>
      <c r="AHH36" s="1"/>
      <c r="AHI36" s="1"/>
      <c r="AHJ36" s="1"/>
      <c r="AHK36" s="1"/>
      <c r="AHL36" s="1"/>
      <c r="AHM36" s="1"/>
      <c r="AHN36" s="1"/>
      <c r="AHO36" s="1"/>
      <c r="AHP36" s="1"/>
      <c r="AHQ36" s="1"/>
      <c r="AHR36" s="1"/>
      <c r="AHS36" s="1"/>
      <c r="AHT36" s="1"/>
      <c r="AHU36" s="1"/>
      <c r="AHV36" s="1"/>
      <c r="AHW36" s="1"/>
      <c r="AHX36" s="1"/>
      <c r="AHY36" s="1"/>
      <c r="AHZ36" s="1"/>
      <c r="AIA36" s="1"/>
      <c r="AIB36" s="1"/>
      <c r="AIC36" s="1"/>
      <c r="AID36" s="1"/>
      <c r="AIE36" s="1"/>
      <c r="AIF36" s="1"/>
      <c r="AIG36" s="1"/>
      <c r="AIH36" s="1"/>
      <c r="AII36" s="1"/>
      <c r="AIJ36" s="1"/>
      <c r="AIK36" s="1"/>
      <c r="AIL36" s="1"/>
      <c r="AIM36" s="1"/>
      <c r="AIN36" s="1"/>
      <c r="AIO36" s="1"/>
      <c r="AIP36" s="1"/>
      <c r="AIQ36" s="1"/>
      <c r="AIR36" s="1"/>
      <c r="AIS36" s="1"/>
      <c r="AIT36" s="1"/>
      <c r="AIU36" s="1"/>
      <c r="AIV36" s="1"/>
      <c r="AIW36" s="1"/>
      <c r="AIX36" s="1"/>
      <c r="AIY36" s="1"/>
      <c r="AIZ36" s="1"/>
      <c r="AJA36" s="1"/>
      <c r="AJB36" s="1"/>
      <c r="AJC36" s="1"/>
      <c r="AJD36" s="1"/>
      <c r="AJE36" s="1"/>
      <c r="AJF36" s="1"/>
      <c r="AJG36" s="1"/>
      <c r="AJH36" s="1"/>
      <c r="AJI36" s="1"/>
      <c r="AJJ36" s="1"/>
      <c r="AJK36" s="1"/>
      <c r="AJL36" s="1"/>
      <c r="AJM36" s="1"/>
      <c r="AJN36" s="1"/>
      <c r="AJO36" s="1"/>
      <c r="AJP36" s="1"/>
      <c r="AJQ36" s="1"/>
      <c r="AJR36" s="1"/>
      <c r="AJS36" s="1"/>
      <c r="AJT36" s="1"/>
      <c r="AJU36" s="1"/>
      <c r="AJV36" s="1"/>
      <c r="AJW36" s="1"/>
      <c r="AJX36" s="1"/>
      <c r="AJY36" s="1"/>
      <c r="AJZ36" s="1"/>
      <c r="AKA36" s="1"/>
      <c r="AKB36" s="1"/>
      <c r="AKC36" s="1"/>
      <c r="AKD36" s="1"/>
      <c r="AKE36" s="1"/>
      <c r="AKF36" s="1"/>
      <c r="AKG36" s="1"/>
      <c r="AKH36" s="1"/>
      <c r="AKI36" s="1"/>
      <c r="AKJ36" s="1"/>
      <c r="AKK36" s="1"/>
      <c r="AKL36" s="1"/>
      <c r="AKM36" s="1"/>
      <c r="AKN36" s="1"/>
      <c r="AKO36" s="1"/>
      <c r="AKP36" s="1"/>
      <c r="AKQ36" s="1"/>
      <c r="AKR36" s="1"/>
      <c r="AKS36" s="1"/>
      <c r="AKT36" s="1"/>
      <c r="AKU36" s="1"/>
      <c r="AKV36" s="1"/>
      <c r="AKW36" s="1"/>
      <c r="AKX36" s="1"/>
      <c r="AKY36" s="1"/>
      <c r="AKZ36" s="1"/>
      <c r="ALA36" s="1"/>
      <c r="ALB36" s="1"/>
      <c r="ALC36" s="1"/>
      <c r="ALD36" s="1"/>
      <c r="ALE36" s="1"/>
      <c r="ALF36" s="1"/>
      <c r="ALG36" s="1"/>
      <c r="ALH36" s="1"/>
      <c r="ALI36" s="1"/>
      <c r="ALJ36" s="1"/>
      <c r="ALK36" s="1"/>
      <c r="ALL36" s="1"/>
      <c r="ALM36" s="1"/>
      <c r="ALN36" s="1"/>
      <c r="ALO36" s="1"/>
      <c r="ALP36" s="1"/>
      <c r="ALQ36" s="1"/>
      <c r="ALR36" s="1"/>
      <c r="ALS36" s="1"/>
      <c r="ALT36" s="1"/>
      <c r="ALU36" s="1"/>
      <c r="ALV36" s="1"/>
      <c r="ALW36" s="1"/>
    </row>
    <row r="37" spans="1:1011" s="25" customFormat="1" x14ac:dyDescent="0.2">
      <c r="A37" s="37"/>
      <c r="B37" s="37"/>
      <c r="C37" s="37"/>
      <c r="D37" s="37"/>
      <c r="E37" s="38"/>
      <c r="F37" s="37"/>
      <c r="G37" s="39"/>
      <c r="H37" s="40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1"/>
      <c r="JS37" s="1"/>
      <c r="JT37" s="1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"/>
      <c r="NI37" s="1"/>
      <c r="NJ37" s="1"/>
      <c r="NK37" s="1"/>
      <c r="NL37" s="1"/>
      <c r="NM37" s="1"/>
      <c r="NN37" s="1"/>
      <c r="NO37" s="1"/>
      <c r="NP37" s="1"/>
      <c r="NQ37" s="1"/>
      <c r="NR37" s="1"/>
      <c r="NS37" s="1"/>
      <c r="NT37" s="1"/>
      <c r="NU37" s="1"/>
      <c r="NV37" s="1"/>
      <c r="NW37" s="1"/>
      <c r="NX37" s="1"/>
      <c r="NY37" s="1"/>
      <c r="NZ37" s="1"/>
      <c r="OA37" s="1"/>
      <c r="OB37" s="1"/>
      <c r="OC37" s="1"/>
      <c r="OD37" s="1"/>
      <c r="OE37" s="1"/>
      <c r="OF37" s="1"/>
      <c r="OG37" s="1"/>
      <c r="OH37" s="1"/>
      <c r="OI37" s="1"/>
      <c r="OJ37" s="1"/>
      <c r="OK37" s="1"/>
      <c r="OL37" s="1"/>
      <c r="OM37" s="1"/>
      <c r="ON37" s="1"/>
      <c r="OO37" s="1"/>
      <c r="OP37" s="1"/>
      <c r="OQ37" s="1"/>
      <c r="OR37" s="1"/>
      <c r="OS37" s="1"/>
      <c r="OT37" s="1"/>
      <c r="OU37" s="1"/>
      <c r="OV37" s="1"/>
      <c r="OW37" s="1"/>
      <c r="OX37" s="1"/>
      <c r="OY37" s="1"/>
      <c r="OZ37" s="1"/>
      <c r="PA37" s="1"/>
      <c r="PB37" s="1"/>
      <c r="PC37" s="1"/>
      <c r="PD37" s="1"/>
      <c r="PE37" s="1"/>
      <c r="PF37" s="1"/>
      <c r="PG37" s="1"/>
      <c r="PH37" s="1"/>
      <c r="PI37" s="1"/>
      <c r="PJ37" s="1"/>
      <c r="PK37" s="1"/>
      <c r="PL37" s="1"/>
      <c r="PM37" s="1"/>
      <c r="PN37" s="1"/>
      <c r="PO37" s="1"/>
      <c r="PP37" s="1"/>
      <c r="PQ37" s="1"/>
      <c r="PR37" s="1"/>
      <c r="PS37" s="1"/>
      <c r="PT37" s="1"/>
      <c r="PU37" s="1"/>
      <c r="PV37" s="1"/>
      <c r="PW37" s="1"/>
      <c r="PX37" s="1"/>
      <c r="PY37" s="1"/>
      <c r="PZ37" s="1"/>
      <c r="QA37" s="1"/>
      <c r="QB37" s="1"/>
      <c r="QC37" s="1"/>
      <c r="QD37" s="1"/>
      <c r="QE37" s="1"/>
      <c r="QF37" s="1"/>
      <c r="QG37" s="1"/>
      <c r="QH37" s="1"/>
      <c r="QI37" s="1"/>
      <c r="QJ37" s="1"/>
      <c r="QK37" s="1"/>
      <c r="QL37" s="1"/>
      <c r="QM37" s="1"/>
      <c r="QN37" s="1"/>
      <c r="QO37" s="1"/>
      <c r="QP37" s="1"/>
      <c r="QQ37" s="1"/>
      <c r="QR37" s="1"/>
      <c r="QS37" s="1"/>
      <c r="QT37" s="1"/>
      <c r="QU37" s="1"/>
      <c r="QV37" s="1"/>
      <c r="QW37" s="1"/>
      <c r="QX37" s="1"/>
      <c r="QY37" s="1"/>
      <c r="QZ37" s="1"/>
      <c r="RA37" s="1"/>
      <c r="RB37" s="1"/>
      <c r="RC37" s="1"/>
      <c r="RD37" s="1"/>
      <c r="RE37" s="1"/>
      <c r="RF37" s="1"/>
      <c r="RG37" s="1"/>
      <c r="RH37" s="1"/>
      <c r="RI37" s="1"/>
      <c r="RJ37" s="1"/>
      <c r="RK37" s="1"/>
      <c r="RL37" s="1"/>
      <c r="RM37" s="1"/>
      <c r="RN37" s="1"/>
      <c r="RO37" s="1"/>
      <c r="RP37" s="1"/>
      <c r="RQ37" s="1"/>
      <c r="RR37" s="1"/>
      <c r="RS37" s="1"/>
      <c r="RT37" s="1"/>
      <c r="RU37" s="1"/>
      <c r="RV37" s="1"/>
      <c r="RW37" s="1"/>
      <c r="RX37" s="1"/>
      <c r="RY37" s="1"/>
      <c r="RZ37" s="1"/>
      <c r="SA37" s="1"/>
      <c r="SB37" s="1"/>
      <c r="SC37" s="1"/>
      <c r="SD37" s="1"/>
      <c r="SE37" s="1"/>
      <c r="SF37" s="1"/>
      <c r="SG37" s="1"/>
      <c r="SH37" s="1"/>
      <c r="SI37" s="1"/>
      <c r="SJ37" s="1"/>
      <c r="SK37" s="1"/>
      <c r="SL37" s="1"/>
      <c r="SM37" s="1"/>
      <c r="SN37" s="1"/>
      <c r="SO37" s="1"/>
      <c r="SP37" s="1"/>
      <c r="SQ37" s="1"/>
      <c r="SR37" s="1"/>
      <c r="SS37" s="1"/>
      <c r="ST37" s="1"/>
      <c r="SU37" s="1"/>
      <c r="SV37" s="1"/>
      <c r="SW37" s="1"/>
      <c r="SX37" s="1"/>
      <c r="SY37" s="1"/>
      <c r="SZ37" s="1"/>
      <c r="TA37" s="1"/>
      <c r="TB37" s="1"/>
      <c r="TC37" s="1"/>
      <c r="TD37" s="1"/>
      <c r="TE37" s="1"/>
      <c r="TF37" s="1"/>
      <c r="TG37" s="1"/>
      <c r="TH37" s="1"/>
      <c r="TI37" s="1"/>
      <c r="TJ37" s="1"/>
      <c r="TK37" s="1"/>
      <c r="TL37" s="1"/>
      <c r="TM37" s="1"/>
      <c r="TN37" s="1"/>
      <c r="TO37" s="1"/>
      <c r="TP37" s="1"/>
      <c r="TQ37" s="1"/>
      <c r="TR37" s="1"/>
      <c r="TS37" s="1"/>
      <c r="TT37" s="1"/>
      <c r="TU37" s="1"/>
      <c r="TV37" s="1"/>
      <c r="TW37" s="1"/>
      <c r="TX37" s="1"/>
      <c r="TY37" s="1"/>
      <c r="TZ37" s="1"/>
      <c r="UA37" s="1"/>
      <c r="UB37" s="1"/>
      <c r="UC37" s="1"/>
      <c r="UD37" s="1"/>
      <c r="UE37" s="1"/>
      <c r="UF37" s="1"/>
      <c r="UG37" s="1"/>
      <c r="UH37" s="1"/>
      <c r="UI37" s="1"/>
      <c r="UJ37" s="1"/>
      <c r="UK37" s="1"/>
      <c r="UL37" s="1"/>
      <c r="UM37" s="1"/>
      <c r="UN37" s="1"/>
      <c r="UO37" s="1"/>
      <c r="UP37" s="1"/>
      <c r="UQ37" s="1"/>
      <c r="UR37" s="1"/>
      <c r="US37" s="1"/>
      <c r="UT37" s="1"/>
      <c r="UU37" s="1"/>
      <c r="UV37" s="1"/>
      <c r="UW37" s="1"/>
      <c r="UX37" s="1"/>
      <c r="UY37" s="1"/>
      <c r="UZ37" s="1"/>
      <c r="VA37" s="1"/>
      <c r="VB37" s="1"/>
      <c r="VC37" s="1"/>
      <c r="VD37" s="1"/>
      <c r="VE37" s="1"/>
      <c r="VF37" s="1"/>
      <c r="VG37" s="1"/>
      <c r="VH37" s="1"/>
      <c r="VI37" s="1"/>
      <c r="VJ37" s="1"/>
      <c r="VK37" s="1"/>
      <c r="VL37" s="1"/>
      <c r="VM37" s="1"/>
      <c r="VN37" s="1"/>
      <c r="VO37" s="1"/>
      <c r="VP37" s="1"/>
      <c r="VQ37" s="1"/>
      <c r="VR37" s="1"/>
      <c r="VS37" s="1"/>
      <c r="VT37" s="1"/>
      <c r="VU37" s="1"/>
      <c r="VV37" s="1"/>
      <c r="VW37" s="1"/>
      <c r="VX37" s="1"/>
      <c r="VY37" s="1"/>
      <c r="VZ37" s="1"/>
      <c r="WA37" s="1"/>
      <c r="WB37" s="1"/>
      <c r="WC37" s="1"/>
      <c r="WD37" s="1"/>
      <c r="WE37" s="1"/>
      <c r="WF37" s="1"/>
      <c r="WG37" s="1"/>
      <c r="WH37" s="1"/>
      <c r="WI37" s="1"/>
      <c r="WJ37" s="1"/>
      <c r="WK37" s="1"/>
      <c r="WL37" s="1"/>
      <c r="WM37" s="1"/>
      <c r="WN37" s="1"/>
      <c r="WO37" s="1"/>
      <c r="WP37" s="1"/>
      <c r="WQ37" s="1"/>
      <c r="WR37" s="1"/>
      <c r="WS37" s="1"/>
      <c r="WT37" s="1"/>
      <c r="WU37" s="1"/>
      <c r="WV37" s="1"/>
      <c r="WW37" s="1"/>
      <c r="WX37" s="1"/>
      <c r="WY37" s="1"/>
      <c r="WZ37" s="1"/>
      <c r="XA37" s="1"/>
      <c r="XB37" s="1"/>
      <c r="XC37" s="1"/>
      <c r="XD37" s="1"/>
      <c r="XE37" s="1"/>
      <c r="XF37" s="1"/>
      <c r="XG37" s="1"/>
      <c r="XH37" s="1"/>
      <c r="XI37" s="1"/>
      <c r="XJ37" s="1"/>
      <c r="XK37" s="1"/>
      <c r="XL37" s="1"/>
      <c r="XM37" s="1"/>
      <c r="XN37" s="1"/>
      <c r="XO37" s="1"/>
      <c r="XP37" s="1"/>
      <c r="XQ37" s="1"/>
      <c r="XR37" s="1"/>
      <c r="XS37" s="1"/>
      <c r="XT37" s="1"/>
      <c r="XU37" s="1"/>
      <c r="XV37" s="1"/>
      <c r="XW37" s="1"/>
      <c r="XX37" s="1"/>
      <c r="XY37" s="1"/>
      <c r="XZ37" s="1"/>
      <c r="YA37" s="1"/>
      <c r="YB37" s="1"/>
      <c r="YC37" s="1"/>
      <c r="YD37" s="1"/>
      <c r="YE37" s="1"/>
      <c r="YF37" s="1"/>
      <c r="YG37" s="1"/>
      <c r="YH37" s="1"/>
      <c r="YI37" s="1"/>
      <c r="YJ37" s="1"/>
      <c r="YK37" s="1"/>
      <c r="YL37" s="1"/>
      <c r="YM37" s="1"/>
      <c r="YN37" s="1"/>
      <c r="YO37" s="1"/>
      <c r="YP37" s="1"/>
      <c r="YQ37" s="1"/>
      <c r="YR37" s="1"/>
      <c r="YS37" s="1"/>
      <c r="YT37" s="1"/>
      <c r="YU37" s="1"/>
      <c r="YV37" s="1"/>
      <c r="YW37" s="1"/>
      <c r="YX37" s="1"/>
      <c r="YY37" s="1"/>
      <c r="YZ37" s="1"/>
      <c r="ZA37" s="1"/>
      <c r="ZB37" s="1"/>
      <c r="ZC37" s="1"/>
      <c r="ZD37" s="1"/>
      <c r="ZE37" s="1"/>
      <c r="ZF37" s="1"/>
      <c r="ZG37" s="1"/>
      <c r="ZH37" s="1"/>
      <c r="ZI37" s="1"/>
      <c r="ZJ37" s="1"/>
      <c r="ZK37" s="1"/>
      <c r="ZL37" s="1"/>
      <c r="ZM37" s="1"/>
      <c r="ZN37" s="1"/>
      <c r="ZO37" s="1"/>
      <c r="ZP37" s="1"/>
      <c r="ZQ37" s="1"/>
      <c r="ZR37" s="1"/>
      <c r="ZS37" s="1"/>
      <c r="ZT37" s="1"/>
      <c r="ZU37" s="1"/>
      <c r="ZV37" s="1"/>
      <c r="ZW37" s="1"/>
      <c r="ZX37" s="1"/>
      <c r="ZY37" s="1"/>
      <c r="ZZ37" s="1"/>
      <c r="AAA37" s="1"/>
      <c r="AAB37" s="1"/>
      <c r="AAC37" s="1"/>
      <c r="AAD37" s="1"/>
      <c r="AAE37" s="1"/>
      <c r="AAF37" s="1"/>
      <c r="AAG37" s="1"/>
      <c r="AAH37" s="1"/>
      <c r="AAI37" s="1"/>
      <c r="AAJ37" s="1"/>
      <c r="AAK37" s="1"/>
      <c r="AAL37" s="1"/>
      <c r="AAM37" s="1"/>
      <c r="AAN37" s="1"/>
      <c r="AAO37" s="1"/>
      <c r="AAP37" s="1"/>
      <c r="AAQ37" s="1"/>
      <c r="AAR37" s="1"/>
      <c r="AAS37" s="1"/>
      <c r="AAT37" s="1"/>
      <c r="AAU37" s="1"/>
      <c r="AAV37" s="1"/>
      <c r="AAW37" s="1"/>
      <c r="AAX37" s="1"/>
      <c r="AAY37" s="1"/>
      <c r="AAZ37" s="1"/>
      <c r="ABA37" s="1"/>
      <c r="ABB37" s="1"/>
      <c r="ABC37" s="1"/>
      <c r="ABD37" s="1"/>
      <c r="ABE37" s="1"/>
      <c r="ABF37" s="1"/>
      <c r="ABG37" s="1"/>
      <c r="ABH37" s="1"/>
      <c r="ABI37" s="1"/>
      <c r="ABJ37" s="1"/>
      <c r="ABK37" s="1"/>
      <c r="ABL37" s="1"/>
      <c r="ABM37" s="1"/>
      <c r="ABN37" s="1"/>
      <c r="ABO37" s="1"/>
      <c r="ABP37" s="1"/>
      <c r="ABQ37" s="1"/>
      <c r="ABR37" s="1"/>
      <c r="ABS37" s="1"/>
      <c r="ABT37" s="1"/>
      <c r="ABU37" s="1"/>
      <c r="ABV37" s="1"/>
      <c r="ABW37" s="1"/>
      <c r="ABX37" s="1"/>
      <c r="ABY37" s="1"/>
      <c r="ABZ37" s="1"/>
      <c r="ACA37" s="1"/>
      <c r="ACB37" s="1"/>
      <c r="ACC37" s="1"/>
      <c r="ACD37" s="1"/>
      <c r="ACE37" s="1"/>
      <c r="ACF37" s="1"/>
      <c r="ACG37" s="1"/>
      <c r="ACH37" s="1"/>
      <c r="ACI37" s="1"/>
      <c r="ACJ37" s="1"/>
      <c r="ACK37" s="1"/>
      <c r="ACL37" s="1"/>
      <c r="ACM37" s="1"/>
      <c r="ACN37" s="1"/>
      <c r="ACO37" s="1"/>
      <c r="ACP37" s="1"/>
      <c r="ACQ37" s="1"/>
      <c r="ACR37" s="1"/>
      <c r="ACS37" s="1"/>
      <c r="ACT37" s="1"/>
      <c r="ACU37" s="1"/>
      <c r="ACV37" s="1"/>
      <c r="ACW37" s="1"/>
      <c r="ACX37" s="1"/>
      <c r="ACY37" s="1"/>
      <c r="ACZ37" s="1"/>
      <c r="ADA37" s="1"/>
      <c r="ADB37" s="1"/>
      <c r="ADC37" s="1"/>
      <c r="ADD37" s="1"/>
      <c r="ADE37" s="1"/>
      <c r="ADF37" s="1"/>
      <c r="ADG37" s="1"/>
      <c r="ADH37" s="1"/>
      <c r="ADI37" s="1"/>
      <c r="ADJ37" s="1"/>
      <c r="ADK37" s="1"/>
      <c r="ADL37" s="1"/>
      <c r="ADM37" s="1"/>
      <c r="ADN37" s="1"/>
      <c r="ADO37" s="1"/>
      <c r="ADP37" s="1"/>
      <c r="ADQ37" s="1"/>
      <c r="ADR37" s="1"/>
      <c r="ADS37" s="1"/>
      <c r="ADT37" s="1"/>
      <c r="ADU37" s="1"/>
      <c r="ADV37" s="1"/>
      <c r="ADW37" s="1"/>
      <c r="ADX37" s="1"/>
      <c r="ADY37" s="1"/>
      <c r="ADZ37" s="1"/>
      <c r="AEA37" s="1"/>
      <c r="AEB37" s="1"/>
      <c r="AEC37" s="1"/>
      <c r="AED37" s="1"/>
      <c r="AEE37" s="1"/>
      <c r="AEF37" s="1"/>
      <c r="AEG37" s="1"/>
      <c r="AEH37" s="1"/>
      <c r="AEI37" s="1"/>
      <c r="AEJ37" s="1"/>
      <c r="AEK37" s="1"/>
      <c r="AEL37" s="1"/>
      <c r="AEM37" s="1"/>
      <c r="AEN37" s="1"/>
      <c r="AEO37" s="1"/>
      <c r="AEP37" s="1"/>
      <c r="AEQ37" s="1"/>
      <c r="AER37" s="1"/>
      <c r="AES37" s="1"/>
      <c r="AET37" s="1"/>
      <c r="AEU37" s="1"/>
      <c r="AEV37" s="1"/>
      <c r="AEW37" s="1"/>
      <c r="AEX37" s="1"/>
      <c r="AEY37" s="1"/>
      <c r="AEZ37" s="1"/>
      <c r="AFA37" s="1"/>
      <c r="AFB37" s="1"/>
      <c r="AFC37" s="1"/>
      <c r="AFD37" s="1"/>
      <c r="AFE37" s="1"/>
      <c r="AFF37" s="1"/>
      <c r="AFG37" s="1"/>
      <c r="AFH37" s="1"/>
      <c r="AFI37" s="1"/>
      <c r="AFJ37" s="1"/>
      <c r="AFK37" s="1"/>
      <c r="AFL37" s="1"/>
      <c r="AFM37" s="1"/>
      <c r="AFN37" s="1"/>
      <c r="AFO37" s="1"/>
      <c r="AFP37" s="1"/>
      <c r="AFQ37" s="1"/>
      <c r="AFR37" s="1"/>
      <c r="AFS37" s="1"/>
      <c r="AFT37" s="1"/>
      <c r="AFU37" s="1"/>
      <c r="AFV37" s="1"/>
      <c r="AFW37" s="1"/>
      <c r="AFX37" s="1"/>
      <c r="AFY37" s="1"/>
      <c r="AFZ37" s="1"/>
      <c r="AGA37" s="1"/>
      <c r="AGB37" s="1"/>
      <c r="AGC37" s="1"/>
      <c r="AGD37" s="1"/>
      <c r="AGE37" s="1"/>
      <c r="AGF37" s="1"/>
      <c r="AGG37" s="1"/>
      <c r="AGH37" s="1"/>
      <c r="AGI37" s="1"/>
      <c r="AGJ37" s="1"/>
      <c r="AGK37" s="1"/>
      <c r="AGL37" s="1"/>
      <c r="AGM37" s="1"/>
      <c r="AGN37" s="1"/>
      <c r="AGO37" s="1"/>
      <c r="AGP37" s="1"/>
      <c r="AGQ37" s="1"/>
      <c r="AGR37" s="1"/>
      <c r="AGS37" s="1"/>
      <c r="AGT37" s="1"/>
      <c r="AGU37" s="1"/>
      <c r="AGV37" s="1"/>
      <c r="AGW37" s="1"/>
      <c r="AGX37" s="1"/>
      <c r="AGY37" s="1"/>
      <c r="AGZ37" s="1"/>
      <c r="AHA37" s="1"/>
      <c r="AHB37" s="1"/>
      <c r="AHC37" s="1"/>
      <c r="AHD37" s="1"/>
      <c r="AHE37" s="1"/>
      <c r="AHF37" s="1"/>
      <c r="AHG37" s="1"/>
      <c r="AHH37" s="1"/>
      <c r="AHI37" s="1"/>
      <c r="AHJ37" s="1"/>
      <c r="AHK37" s="1"/>
      <c r="AHL37" s="1"/>
      <c r="AHM37" s="1"/>
      <c r="AHN37" s="1"/>
      <c r="AHO37" s="1"/>
      <c r="AHP37" s="1"/>
      <c r="AHQ37" s="1"/>
      <c r="AHR37" s="1"/>
      <c r="AHS37" s="1"/>
      <c r="AHT37" s="1"/>
      <c r="AHU37" s="1"/>
      <c r="AHV37" s="1"/>
      <c r="AHW37" s="1"/>
      <c r="AHX37" s="1"/>
      <c r="AHY37" s="1"/>
      <c r="AHZ37" s="1"/>
      <c r="AIA37" s="1"/>
      <c r="AIB37" s="1"/>
      <c r="AIC37" s="1"/>
      <c r="AID37" s="1"/>
      <c r="AIE37" s="1"/>
      <c r="AIF37" s="1"/>
      <c r="AIG37" s="1"/>
      <c r="AIH37" s="1"/>
      <c r="AII37" s="1"/>
      <c r="AIJ37" s="1"/>
      <c r="AIK37" s="1"/>
      <c r="AIL37" s="1"/>
      <c r="AIM37" s="1"/>
      <c r="AIN37" s="1"/>
      <c r="AIO37" s="1"/>
      <c r="AIP37" s="1"/>
      <c r="AIQ37" s="1"/>
      <c r="AIR37" s="1"/>
      <c r="AIS37" s="1"/>
      <c r="AIT37" s="1"/>
      <c r="AIU37" s="1"/>
      <c r="AIV37" s="1"/>
      <c r="AIW37" s="1"/>
      <c r="AIX37" s="1"/>
      <c r="AIY37" s="1"/>
      <c r="AIZ37" s="1"/>
      <c r="AJA37" s="1"/>
      <c r="AJB37" s="1"/>
      <c r="AJC37" s="1"/>
      <c r="AJD37" s="1"/>
      <c r="AJE37" s="1"/>
      <c r="AJF37" s="1"/>
      <c r="AJG37" s="1"/>
      <c r="AJH37" s="1"/>
      <c r="AJI37" s="1"/>
      <c r="AJJ37" s="1"/>
      <c r="AJK37" s="1"/>
      <c r="AJL37" s="1"/>
      <c r="AJM37" s="1"/>
      <c r="AJN37" s="1"/>
      <c r="AJO37" s="1"/>
      <c r="AJP37" s="1"/>
      <c r="AJQ37" s="1"/>
      <c r="AJR37" s="1"/>
      <c r="AJS37" s="1"/>
      <c r="AJT37" s="1"/>
      <c r="AJU37" s="1"/>
      <c r="AJV37" s="1"/>
      <c r="AJW37" s="1"/>
      <c r="AJX37" s="1"/>
      <c r="AJY37" s="1"/>
      <c r="AJZ37" s="1"/>
      <c r="AKA37" s="1"/>
      <c r="AKB37" s="1"/>
      <c r="AKC37" s="1"/>
      <c r="AKD37" s="1"/>
      <c r="AKE37" s="1"/>
      <c r="AKF37" s="1"/>
      <c r="AKG37" s="1"/>
      <c r="AKH37" s="1"/>
      <c r="AKI37" s="1"/>
      <c r="AKJ37" s="1"/>
      <c r="AKK37" s="1"/>
      <c r="AKL37" s="1"/>
      <c r="AKM37" s="1"/>
      <c r="AKN37" s="1"/>
      <c r="AKO37" s="1"/>
      <c r="AKP37" s="1"/>
      <c r="AKQ37" s="1"/>
      <c r="AKR37" s="1"/>
      <c r="AKS37" s="1"/>
      <c r="AKT37" s="1"/>
      <c r="AKU37" s="1"/>
      <c r="AKV37" s="1"/>
      <c r="AKW37" s="1"/>
      <c r="AKX37" s="1"/>
      <c r="AKY37" s="1"/>
      <c r="AKZ37" s="1"/>
      <c r="ALA37" s="1"/>
      <c r="ALB37" s="1"/>
      <c r="ALC37" s="1"/>
      <c r="ALD37" s="1"/>
      <c r="ALE37" s="1"/>
      <c r="ALF37" s="1"/>
      <c r="ALG37" s="1"/>
      <c r="ALH37" s="1"/>
      <c r="ALI37" s="1"/>
      <c r="ALJ37" s="1"/>
      <c r="ALK37" s="1"/>
      <c r="ALL37" s="1"/>
      <c r="ALM37" s="1"/>
      <c r="ALN37" s="1"/>
      <c r="ALO37" s="1"/>
      <c r="ALP37" s="1"/>
      <c r="ALQ37" s="1"/>
      <c r="ALR37" s="1"/>
      <c r="ALS37" s="1"/>
      <c r="ALT37" s="1"/>
      <c r="ALU37" s="1"/>
      <c r="ALV37" s="1"/>
      <c r="ALW37" s="1"/>
    </row>
    <row r="38" spans="1:1011" s="25" customFormat="1" x14ac:dyDescent="0.2">
      <c r="A38" s="124" t="s">
        <v>55</v>
      </c>
      <c r="B38" s="125"/>
      <c r="C38" s="125"/>
      <c r="D38" s="125"/>
      <c r="E38" s="125"/>
      <c r="F38" s="125"/>
      <c r="G38" s="125"/>
      <c r="H38" s="126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  <c r="IX38" s="1"/>
      <c r="IY38" s="1"/>
      <c r="IZ38" s="1"/>
      <c r="JA38" s="1"/>
      <c r="JB38" s="1"/>
      <c r="JC38" s="1"/>
      <c r="JD38" s="1"/>
      <c r="JE38" s="1"/>
      <c r="JF38" s="1"/>
      <c r="JG38" s="1"/>
      <c r="JH38" s="1"/>
      <c r="JI38" s="1"/>
      <c r="JJ38" s="1"/>
      <c r="JK38" s="1"/>
      <c r="JL38" s="1"/>
      <c r="JM38" s="1"/>
      <c r="JN38" s="1"/>
      <c r="JO38" s="1"/>
      <c r="JP38" s="1"/>
      <c r="JQ38" s="1"/>
      <c r="JR38" s="1"/>
      <c r="JS38" s="1"/>
      <c r="JT38" s="1"/>
      <c r="JU38" s="1"/>
      <c r="JV38" s="1"/>
      <c r="JW38" s="1"/>
      <c r="JX38" s="1"/>
      <c r="JY38" s="1"/>
      <c r="JZ38" s="1"/>
      <c r="KA38" s="1"/>
      <c r="KB38" s="1"/>
      <c r="KC38" s="1"/>
      <c r="KD38" s="1"/>
      <c r="KE38" s="1"/>
      <c r="KF38" s="1"/>
      <c r="KG38" s="1"/>
      <c r="KH38" s="1"/>
      <c r="KI38" s="1"/>
      <c r="KJ38" s="1"/>
      <c r="KK38" s="1"/>
      <c r="KL38" s="1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1"/>
      <c r="KX38" s="1"/>
      <c r="KY38" s="1"/>
      <c r="KZ38" s="1"/>
      <c r="LA38" s="1"/>
      <c r="LB38" s="1"/>
      <c r="LC38" s="1"/>
      <c r="LD38" s="1"/>
      <c r="LE38" s="1"/>
      <c r="LF38" s="1"/>
      <c r="LG38" s="1"/>
      <c r="LH38" s="1"/>
      <c r="LI38" s="1"/>
      <c r="LJ38" s="1"/>
      <c r="LK38" s="1"/>
      <c r="LL38" s="1"/>
      <c r="LM38" s="1"/>
      <c r="LN38" s="1"/>
      <c r="LO38" s="1"/>
      <c r="LP38" s="1"/>
      <c r="LQ38" s="1"/>
      <c r="LR38" s="1"/>
      <c r="LS38" s="1"/>
      <c r="LT38" s="1"/>
      <c r="LU38" s="1"/>
      <c r="LV38" s="1"/>
      <c r="LW38" s="1"/>
      <c r="LX38" s="1"/>
      <c r="LY38" s="1"/>
      <c r="LZ38" s="1"/>
      <c r="MA38" s="1"/>
      <c r="MB38" s="1"/>
      <c r="MC38" s="1"/>
      <c r="MD38" s="1"/>
      <c r="ME38" s="1"/>
      <c r="MF38" s="1"/>
      <c r="MG38" s="1"/>
      <c r="MH38" s="1"/>
      <c r="MI38" s="1"/>
      <c r="MJ38" s="1"/>
      <c r="MK38" s="1"/>
      <c r="ML38" s="1"/>
      <c r="MM38" s="1"/>
      <c r="MN38" s="1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1"/>
      <c r="NB38" s="1"/>
      <c r="NC38" s="1"/>
      <c r="ND38" s="1"/>
      <c r="NE38" s="1"/>
      <c r="NF38" s="1"/>
      <c r="NG38" s="1"/>
      <c r="NH38" s="1"/>
      <c r="NI38" s="1"/>
      <c r="NJ38" s="1"/>
      <c r="NK38" s="1"/>
      <c r="NL38" s="1"/>
      <c r="NM38" s="1"/>
      <c r="NN38" s="1"/>
      <c r="NO38" s="1"/>
      <c r="NP38" s="1"/>
      <c r="NQ38" s="1"/>
      <c r="NR38" s="1"/>
      <c r="NS38" s="1"/>
      <c r="NT38" s="1"/>
      <c r="NU38" s="1"/>
      <c r="NV38" s="1"/>
      <c r="NW38" s="1"/>
      <c r="NX38" s="1"/>
      <c r="NY38" s="1"/>
      <c r="NZ38" s="1"/>
      <c r="OA38" s="1"/>
      <c r="OB38" s="1"/>
      <c r="OC38" s="1"/>
      <c r="OD38" s="1"/>
      <c r="OE38" s="1"/>
      <c r="OF38" s="1"/>
      <c r="OG38" s="1"/>
      <c r="OH38" s="1"/>
      <c r="OI38" s="1"/>
      <c r="OJ38" s="1"/>
      <c r="OK38" s="1"/>
      <c r="OL38" s="1"/>
      <c r="OM38" s="1"/>
      <c r="ON38" s="1"/>
      <c r="OO38" s="1"/>
      <c r="OP38" s="1"/>
      <c r="OQ38" s="1"/>
      <c r="OR38" s="1"/>
      <c r="OS38" s="1"/>
      <c r="OT38" s="1"/>
      <c r="OU38" s="1"/>
      <c r="OV38" s="1"/>
      <c r="OW38" s="1"/>
      <c r="OX38" s="1"/>
      <c r="OY38" s="1"/>
      <c r="OZ38" s="1"/>
      <c r="PA38" s="1"/>
      <c r="PB38" s="1"/>
      <c r="PC38" s="1"/>
      <c r="PD38" s="1"/>
      <c r="PE38" s="1"/>
      <c r="PF38" s="1"/>
      <c r="PG38" s="1"/>
      <c r="PH38" s="1"/>
      <c r="PI38" s="1"/>
      <c r="PJ38" s="1"/>
      <c r="PK38" s="1"/>
      <c r="PL38" s="1"/>
      <c r="PM38" s="1"/>
      <c r="PN38" s="1"/>
      <c r="PO38" s="1"/>
      <c r="PP38" s="1"/>
      <c r="PQ38" s="1"/>
      <c r="PR38" s="1"/>
      <c r="PS38" s="1"/>
      <c r="PT38" s="1"/>
      <c r="PU38" s="1"/>
      <c r="PV38" s="1"/>
      <c r="PW38" s="1"/>
      <c r="PX38" s="1"/>
      <c r="PY38" s="1"/>
      <c r="PZ38" s="1"/>
      <c r="QA38" s="1"/>
      <c r="QB38" s="1"/>
      <c r="QC38" s="1"/>
      <c r="QD38" s="1"/>
      <c r="QE38" s="1"/>
      <c r="QF38" s="1"/>
      <c r="QG38" s="1"/>
      <c r="QH38" s="1"/>
      <c r="QI38" s="1"/>
      <c r="QJ38" s="1"/>
      <c r="QK38" s="1"/>
      <c r="QL38" s="1"/>
      <c r="QM38" s="1"/>
      <c r="QN38" s="1"/>
      <c r="QO38" s="1"/>
      <c r="QP38" s="1"/>
      <c r="QQ38" s="1"/>
      <c r="QR38" s="1"/>
      <c r="QS38" s="1"/>
      <c r="QT38" s="1"/>
      <c r="QU38" s="1"/>
      <c r="QV38" s="1"/>
      <c r="QW38" s="1"/>
      <c r="QX38" s="1"/>
      <c r="QY38" s="1"/>
      <c r="QZ38" s="1"/>
      <c r="RA38" s="1"/>
      <c r="RB38" s="1"/>
      <c r="RC38" s="1"/>
      <c r="RD38" s="1"/>
      <c r="RE38" s="1"/>
      <c r="RF38" s="1"/>
      <c r="RG38" s="1"/>
      <c r="RH38" s="1"/>
      <c r="RI38" s="1"/>
      <c r="RJ38" s="1"/>
      <c r="RK38" s="1"/>
      <c r="RL38" s="1"/>
      <c r="RM38" s="1"/>
      <c r="RN38" s="1"/>
      <c r="RO38" s="1"/>
      <c r="RP38" s="1"/>
      <c r="RQ38" s="1"/>
      <c r="RR38" s="1"/>
      <c r="RS38" s="1"/>
      <c r="RT38" s="1"/>
      <c r="RU38" s="1"/>
      <c r="RV38" s="1"/>
      <c r="RW38" s="1"/>
      <c r="RX38" s="1"/>
      <c r="RY38" s="1"/>
      <c r="RZ38" s="1"/>
      <c r="SA38" s="1"/>
      <c r="SB38" s="1"/>
      <c r="SC38" s="1"/>
      <c r="SD38" s="1"/>
      <c r="SE38" s="1"/>
      <c r="SF38" s="1"/>
      <c r="SG38" s="1"/>
      <c r="SH38" s="1"/>
      <c r="SI38" s="1"/>
      <c r="SJ38" s="1"/>
      <c r="SK38" s="1"/>
      <c r="SL38" s="1"/>
      <c r="SM38" s="1"/>
      <c r="SN38" s="1"/>
      <c r="SO38" s="1"/>
      <c r="SP38" s="1"/>
      <c r="SQ38" s="1"/>
      <c r="SR38" s="1"/>
      <c r="SS38" s="1"/>
      <c r="ST38" s="1"/>
      <c r="SU38" s="1"/>
      <c r="SV38" s="1"/>
      <c r="SW38" s="1"/>
      <c r="SX38" s="1"/>
      <c r="SY38" s="1"/>
      <c r="SZ38" s="1"/>
      <c r="TA38" s="1"/>
      <c r="TB38" s="1"/>
      <c r="TC38" s="1"/>
      <c r="TD38" s="1"/>
      <c r="TE38" s="1"/>
      <c r="TF38" s="1"/>
      <c r="TG38" s="1"/>
      <c r="TH38" s="1"/>
      <c r="TI38" s="1"/>
      <c r="TJ38" s="1"/>
      <c r="TK38" s="1"/>
      <c r="TL38" s="1"/>
      <c r="TM38" s="1"/>
      <c r="TN38" s="1"/>
      <c r="TO38" s="1"/>
      <c r="TP38" s="1"/>
      <c r="TQ38" s="1"/>
      <c r="TR38" s="1"/>
      <c r="TS38" s="1"/>
      <c r="TT38" s="1"/>
      <c r="TU38" s="1"/>
      <c r="TV38" s="1"/>
      <c r="TW38" s="1"/>
      <c r="TX38" s="1"/>
      <c r="TY38" s="1"/>
      <c r="TZ38" s="1"/>
      <c r="UA38" s="1"/>
      <c r="UB38" s="1"/>
      <c r="UC38" s="1"/>
      <c r="UD38" s="1"/>
      <c r="UE38" s="1"/>
      <c r="UF38" s="1"/>
      <c r="UG38" s="1"/>
      <c r="UH38" s="1"/>
      <c r="UI38" s="1"/>
      <c r="UJ38" s="1"/>
      <c r="UK38" s="1"/>
      <c r="UL38" s="1"/>
      <c r="UM38" s="1"/>
      <c r="UN38" s="1"/>
      <c r="UO38" s="1"/>
      <c r="UP38" s="1"/>
      <c r="UQ38" s="1"/>
      <c r="UR38" s="1"/>
      <c r="US38" s="1"/>
      <c r="UT38" s="1"/>
      <c r="UU38" s="1"/>
      <c r="UV38" s="1"/>
      <c r="UW38" s="1"/>
      <c r="UX38" s="1"/>
      <c r="UY38" s="1"/>
      <c r="UZ38" s="1"/>
      <c r="VA38" s="1"/>
      <c r="VB38" s="1"/>
      <c r="VC38" s="1"/>
      <c r="VD38" s="1"/>
      <c r="VE38" s="1"/>
      <c r="VF38" s="1"/>
      <c r="VG38" s="1"/>
      <c r="VH38" s="1"/>
      <c r="VI38" s="1"/>
      <c r="VJ38" s="1"/>
      <c r="VK38" s="1"/>
      <c r="VL38" s="1"/>
      <c r="VM38" s="1"/>
      <c r="VN38" s="1"/>
      <c r="VO38" s="1"/>
      <c r="VP38" s="1"/>
      <c r="VQ38" s="1"/>
      <c r="VR38" s="1"/>
      <c r="VS38" s="1"/>
      <c r="VT38" s="1"/>
      <c r="VU38" s="1"/>
      <c r="VV38" s="1"/>
      <c r="VW38" s="1"/>
      <c r="VX38" s="1"/>
      <c r="VY38" s="1"/>
      <c r="VZ38" s="1"/>
      <c r="WA38" s="1"/>
      <c r="WB38" s="1"/>
      <c r="WC38" s="1"/>
      <c r="WD38" s="1"/>
      <c r="WE38" s="1"/>
      <c r="WF38" s="1"/>
      <c r="WG38" s="1"/>
      <c r="WH38" s="1"/>
      <c r="WI38" s="1"/>
      <c r="WJ38" s="1"/>
      <c r="WK38" s="1"/>
      <c r="WL38" s="1"/>
      <c r="WM38" s="1"/>
      <c r="WN38" s="1"/>
      <c r="WO38" s="1"/>
      <c r="WP38" s="1"/>
      <c r="WQ38" s="1"/>
      <c r="WR38" s="1"/>
      <c r="WS38" s="1"/>
      <c r="WT38" s="1"/>
      <c r="WU38" s="1"/>
      <c r="WV38" s="1"/>
      <c r="WW38" s="1"/>
      <c r="WX38" s="1"/>
      <c r="WY38" s="1"/>
      <c r="WZ38" s="1"/>
      <c r="XA38" s="1"/>
      <c r="XB38" s="1"/>
      <c r="XC38" s="1"/>
      <c r="XD38" s="1"/>
      <c r="XE38" s="1"/>
      <c r="XF38" s="1"/>
      <c r="XG38" s="1"/>
      <c r="XH38" s="1"/>
      <c r="XI38" s="1"/>
      <c r="XJ38" s="1"/>
      <c r="XK38" s="1"/>
      <c r="XL38" s="1"/>
      <c r="XM38" s="1"/>
      <c r="XN38" s="1"/>
      <c r="XO38" s="1"/>
      <c r="XP38" s="1"/>
      <c r="XQ38" s="1"/>
      <c r="XR38" s="1"/>
      <c r="XS38" s="1"/>
      <c r="XT38" s="1"/>
      <c r="XU38" s="1"/>
      <c r="XV38" s="1"/>
      <c r="XW38" s="1"/>
      <c r="XX38" s="1"/>
      <c r="XY38" s="1"/>
      <c r="XZ38" s="1"/>
      <c r="YA38" s="1"/>
      <c r="YB38" s="1"/>
      <c r="YC38" s="1"/>
      <c r="YD38" s="1"/>
      <c r="YE38" s="1"/>
      <c r="YF38" s="1"/>
      <c r="YG38" s="1"/>
      <c r="YH38" s="1"/>
      <c r="YI38" s="1"/>
      <c r="YJ38" s="1"/>
      <c r="YK38" s="1"/>
      <c r="YL38" s="1"/>
      <c r="YM38" s="1"/>
      <c r="YN38" s="1"/>
      <c r="YO38" s="1"/>
      <c r="YP38" s="1"/>
      <c r="YQ38" s="1"/>
      <c r="YR38" s="1"/>
      <c r="YS38" s="1"/>
      <c r="YT38" s="1"/>
      <c r="YU38" s="1"/>
      <c r="YV38" s="1"/>
      <c r="YW38" s="1"/>
      <c r="YX38" s="1"/>
      <c r="YY38" s="1"/>
      <c r="YZ38" s="1"/>
      <c r="ZA38" s="1"/>
      <c r="ZB38" s="1"/>
      <c r="ZC38" s="1"/>
      <c r="ZD38" s="1"/>
      <c r="ZE38" s="1"/>
      <c r="ZF38" s="1"/>
      <c r="ZG38" s="1"/>
      <c r="ZH38" s="1"/>
      <c r="ZI38" s="1"/>
      <c r="ZJ38" s="1"/>
      <c r="ZK38" s="1"/>
      <c r="ZL38" s="1"/>
      <c r="ZM38" s="1"/>
      <c r="ZN38" s="1"/>
      <c r="ZO38" s="1"/>
      <c r="ZP38" s="1"/>
      <c r="ZQ38" s="1"/>
      <c r="ZR38" s="1"/>
      <c r="ZS38" s="1"/>
      <c r="ZT38" s="1"/>
      <c r="ZU38" s="1"/>
      <c r="ZV38" s="1"/>
      <c r="ZW38" s="1"/>
      <c r="ZX38" s="1"/>
      <c r="ZY38" s="1"/>
      <c r="ZZ38" s="1"/>
      <c r="AAA38" s="1"/>
      <c r="AAB38" s="1"/>
      <c r="AAC38" s="1"/>
      <c r="AAD38" s="1"/>
      <c r="AAE38" s="1"/>
      <c r="AAF38" s="1"/>
      <c r="AAG38" s="1"/>
      <c r="AAH38" s="1"/>
      <c r="AAI38" s="1"/>
      <c r="AAJ38" s="1"/>
      <c r="AAK38" s="1"/>
      <c r="AAL38" s="1"/>
      <c r="AAM38" s="1"/>
      <c r="AAN38" s="1"/>
      <c r="AAO38" s="1"/>
      <c r="AAP38" s="1"/>
      <c r="AAQ38" s="1"/>
      <c r="AAR38" s="1"/>
      <c r="AAS38" s="1"/>
      <c r="AAT38" s="1"/>
      <c r="AAU38" s="1"/>
      <c r="AAV38" s="1"/>
      <c r="AAW38" s="1"/>
      <c r="AAX38" s="1"/>
      <c r="AAY38" s="1"/>
      <c r="AAZ38" s="1"/>
      <c r="ABA38" s="1"/>
      <c r="ABB38" s="1"/>
      <c r="ABC38" s="1"/>
      <c r="ABD38" s="1"/>
      <c r="ABE38" s="1"/>
      <c r="ABF38" s="1"/>
      <c r="ABG38" s="1"/>
      <c r="ABH38" s="1"/>
      <c r="ABI38" s="1"/>
      <c r="ABJ38" s="1"/>
      <c r="ABK38" s="1"/>
      <c r="ABL38" s="1"/>
      <c r="ABM38" s="1"/>
      <c r="ABN38" s="1"/>
      <c r="ABO38" s="1"/>
      <c r="ABP38" s="1"/>
      <c r="ABQ38" s="1"/>
      <c r="ABR38" s="1"/>
      <c r="ABS38" s="1"/>
      <c r="ABT38" s="1"/>
      <c r="ABU38" s="1"/>
      <c r="ABV38" s="1"/>
      <c r="ABW38" s="1"/>
      <c r="ABX38" s="1"/>
      <c r="ABY38" s="1"/>
      <c r="ABZ38" s="1"/>
      <c r="ACA38" s="1"/>
      <c r="ACB38" s="1"/>
      <c r="ACC38" s="1"/>
      <c r="ACD38" s="1"/>
      <c r="ACE38" s="1"/>
      <c r="ACF38" s="1"/>
      <c r="ACG38" s="1"/>
      <c r="ACH38" s="1"/>
      <c r="ACI38" s="1"/>
      <c r="ACJ38" s="1"/>
      <c r="ACK38" s="1"/>
      <c r="ACL38" s="1"/>
      <c r="ACM38" s="1"/>
      <c r="ACN38" s="1"/>
      <c r="ACO38" s="1"/>
      <c r="ACP38" s="1"/>
      <c r="ACQ38" s="1"/>
      <c r="ACR38" s="1"/>
      <c r="ACS38" s="1"/>
      <c r="ACT38" s="1"/>
      <c r="ACU38" s="1"/>
      <c r="ACV38" s="1"/>
      <c r="ACW38" s="1"/>
      <c r="ACX38" s="1"/>
      <c r="ACY38" s="1"/>
      <c r="ACZ38" s="1"/>
      <c r="ADA38" s="1"/>
      <c r="ADB38" s="1"/>
      <c r="ADC38" s="1"/>
      <c r="ADD38" s="1"/>
      <c r="ADE38" s="1"/>
      <c r="ADF38" s="1"/>
      <c r="ADG38" s="1"/>
      <c r="ADH38" s="1"/>
      <c r="ADI38" s="1"/>
      <c r="ADJ38" s="1"/>
      <c r="ADK38" s="1"/>
      <c r="ADL38" s="1"/>
      <c r="ADM38" s="1"/>
      <c r="ADN38" s="1"/>
      <c r="ADO38" s="1"/>
      <c r="ADP38" s="1"/>
      <c r="ADQ38" s="1"/>
      <c r="ADR38" s="1"/>
      <c r="ADS38" s="1"/>
      <c r="ADT38" s="1"/>
      <c r="ADU38" s="1"/>
      <c r="ADV38" s="1"/>
      <c r="ADW38" s="1"/>
      <c r="ADX38" s="1"/>
      <c r="ADY38" s="1"/>
      <c r="ADZ38" s="1"/>
      <c r="AEA38" s="1"/>
      <c r="AEB38" s="1"/>
      <c r="AEC38" s="1"/>
      <c r="AED38" s="1"/>
      <c r="AEE38" s="1"/>
      <c r="AEF38" s="1"/>
      <c r="AEG38" s="1"/>
      <c r="AEH38" s="1"/>
      <c r="AEI38" s="1"/>
      <c r="AEJ38" s="1"/>
      <c r="AEK38" s="1"/>
      <c r="AEL38" s="1"/>
      <c r="AEM38" s="1"/>
      <c r="AEN38" s="1"/>
      <c r="AEO38" s="1"/>
      <c r="AEP38" s="1"/>
      <c r="AEQ38" s="1"/>
      <c r="AER38" s="1"/>
      <c r="AES38" s="1"/>
      <c r="AET38" s="1"/>
      <c r="AEU38" s="1"/>
      <c r="AEV38" s="1"/>
      <c r="AEW38" s="1"/>
      <c r="AEX38" s="1"/>
      <c r="AEY38" s="1"/>
      <c r="AEZ38" s="1"/>
      <c r="AFA38" s="1"/>
      <c r="AFB38" s="1"/>
      <c r="AFC38" s="1"/>
      <c r="AFD38" s="1"/>
      <c r="AFE38" s="1"/>
      <c r="AFF38" s="1"/>
      <c r="AFG38" s="1"/>
      <c r="AFH38" s="1"/>
      <c r="AFI38" s="1"/>
      <c r="AFJ38" s="1"/>
      <c r="AFK38" s="1"/>
      <c r="AFL38" s="1"/>
      <c r="AFM38" s="1"/>
      <c r="AFN38" s="1"/>
      <c r="AFO38" s="1"/>
      <c r="AFP38" s="1"/>
      <c r="AFQ38" s="1"/>
      <c r="AFR38" s="1"/>
      <c r="AFS38" s="1"/>
      <c r="AFT38" s="1"/>
      <c r="AFU38" s="1"/>
      <c r="AFV38" s="1"/>
      <c r="AFW38" s="1"/>
      <c r="AFX38" s="1"/>
      <c r="AFY38" s="1"/>
      <c r="AFZ38" s="1"/>
      <c r="AGA38" s="1"/>
      <c r="AGB38" s="1"/>
      <c r="AGC38" s="1"/>
      <c r="AGD38" s="1"/>
      <c r="AGE38" s="1"/>
      <c r="AGF38" s="1"/>
      <c r="AGG38" s="1"/>
      <c r="AGH38" s="1"/>
      <c r="AGI38" s="1"/>
      <c r="AGJ38" s="1"/>
      <c r="AGK38" s="1"/>
      <c r="AGL38" s="1"/>
      <c r="AGM38" s="1"/>
      <c r="AGN38" s="1"/>
      <c r="AGO38" s="1"/>
      <c r="AGP38" s="1"/>
      <c r="AGQ38" s="1"/>
      <c r="AGR38" s="1"/>
      <c r="AGS38" s="1"/>
      <c r="AGT38" s="1"/>
      <c r="AGU38" s="1"/>
      <c r="AGV38" s="1"/>
      <c r="AGW38" s="1"/>
      <c r="AGX38" s="1"/>
      <c r="AGY38" s="1"/>
      <c r="AGZ38" s="1"/>
      <c r="AHA38" s="1"/>
      <c r="AHB38" s="1"/>
      <c r="AHC38" s="1"/>
      <c r="AHD38" s="1"/>
      <c r="AHE38" s="1"/>
      <c r="AHF38" s="1"/>
      <c r="AHG38" s="1"/>
      <c r="AHH38" s="1"/>
      <c r="AHI38" s="1"/>
      <c r="AHJ38" s="1"/>
      <c r="AHK38" s="1"/>
      <c r="AHL38" s="1"/>
      <c r="AHM38" s="1"/>
      <c r="AHN38" s="1"/>
      <c r="AHO38" s="1"/>
      <c r="AHP38" s="1"/>
      <c r="AHQ38" s="1"/>
      <c r="AHR38" s="1"/>
      <c r="AHS38" s="1"/>
      <c r="AHT38" s="1"/>
      <c r="AHU38" s="1"/>
      <c r="AHV38" s="1"/>
      <c r="AHW38" s="1"/>
      <c r="AHX38" s="1"/>
      <c r="AHY38" s="1"/>
      <c r="AHZ38" s="1"/>
      <c r="AIA38" s="1"/>
      <c r="AIB38" s="1"/>
      <c r="AIC38" s="1"/>
      <c r="AID38" s="1"/>
      <c r="AIE38" s="1"/>
      <c r="AIF38" s="1"/>
      <c r="AIG38" s="1"/>
      <c r="AIH38" s="1"/>
      <c r="AII38" s="1"/>
      <c r="AIJ38" s="1"/>
      <c r="AIK38" s="1"/>
      <c r="AIL38" s="1"/>
      <c r="AIM38" s="1"/>
      <c r="AIN38" s="1"/>
      <c r="AIO38" s="1"/>
      <c r="AIP38" s="1"/>
      <c r="AIQ38" s="1"/>
      <c r="AIR38" s="1"/>
      <c r="AIS38" s="1"/>
      <c r="AIT38" s="1"/>
      <c r="AIU38" s="1"/>
      <c r="AIV38" s="1"/>
      <c r="AIW38" s="1"/>
      <c r="AIX38" s="1"/>
      <c r="AIY38" s="1"/>
      <c r="AIZ38" s="1"/>
      <c r="AJA38" s="1"/>
      <c r="AJB38" s="1"/>
      <c r="AJC38" s="1"/>
      <c r="AJD38" s="1"/>
      <c r="AJE38" s="1"/>
      <c r="AJF38" s="1"/>
      <c r="AJG38" s="1"/>
      <c r="AJH38" s="1"/>
      <c r="AJI38" s="1"/>
      <c r="AJJ38" s="1"/>
      <c r="AJK38" s="1"/>
      <c r="AJL38" s="1"/>
      <c r="AJM38" s="1"/>
      <c r="AJN38" s="1"/>
      <c r="AJO38" s="1"/>
      <c r="AJP38" s="1"/>
      <c r="AJQ38" s="1"/>
      <c r="AJR38" s="1"/>
      <c r="AJS38" s="1"/>
      <c r="AJT38" s="1"/>
      <c r="AJU38" s="1"/>
      <c r="AJV38" s="1"/>
      <c r="AJW38" s="1"/>
      <c r="AJX38" s="1"/>
      <c r="AJY38" s="1"/>
      <c r="AJZ38" s="1"/>
      <c r="AKA38" s="1"/>
      <c r="AKB38" s="1"/>
      <c r="AKC38" s="1"/>
      <c r="AKD38" s="1"/>
      <c r="AKE38" s="1"/>
      <c r="AKF38" s="1"/>
      <c r="AKG38" s="1"/>
      <c r="AKH38" s="1"/>
      <c r="AKI38" s="1"/>
      <c r="AKJ38" s="1"/>
      <c r="AKK38" s="1"/>
      <c r="AKL38" s="1"/>
      <c r="AKM38" s="1"/>
      <c r="AKN38" s="1"/>
      <c r="AKO38" s="1"/>
      <c r="AKP38" s="1"/>
      <c r="AKQ38" s="1"/>
      <c r="AKR38" s="1"/>
      <c r="AKS38" s="1"/>
      <c r="AKT38" s="1"/>
      <c r="AKU38" s="1"/>
      <c r="AKV38" s="1"/>
      <c r="AKW38" s="1"/>
      <c r="AKX38" s="1"/>
      <c r="AKY38" s="1"/>
      <c r="AKZ38" s="1"/>
      <c r="ALA38" s="1"/>
      <c r="ALB38" s="1"/>
      <c r="ALC38" s="1"/>
      <c r="ALD38" s="1"/>
      <c r="ALE38" s="1"/>
      <c r="ALF38" s="1"/>
      <c r="ALG38" s="1"/>
      <c r="ALH38" s="1"/>
      <c r="ALI38" s="1"/>
      <c r="ALJ38" s="1"/>
      <c r="ALK38" s="1"/>
      <c r="ALL38" s="1"/>
      <c r="ALM38" s="1"/>
      <c r="ALN38" s="1"/>
      <c r="ALO38" s="1"/>
      <c r="ALP38" s="1"/>
      <c r="ALQ38" s="1"/>
      <c r="ALR38" s="1"/>
      <c r="ALS38" s="1"/>
      <c r="ALT38" s="1"/>
      <c r="ALU38" s="1"/>
      <c r="ALV38" s="1"/>
      <c r="ALW38" s="1"/>
    </row>
    <row r="39" spans="1:1011" s="25" customFormat="1" x14ac:dyDescent="0.2">
      <c r="A39" s="127"/>
      <c r="B39" s="128"/>
      <c r="C39" s="128"/>
      <c r="D39" s="128"/>
      <c r="E39" s="128"/>
      <c r="F39" s="128"/>
      <c r="G39" s="128"/>
      <c r="H39" s="129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  <c r="IX39" s="1"/>
      <c r="IY39" s="1"/>
      <c r="IZ39" s="1"/>
      <c r="JA39" s="1"/>
      <c r="JB39" s="1"/>
      <c r="JC39" s="1"/>
      <c r="JD39" s="1"/>
      <c r="JE39" s="1"/>
      <c r="JF39" s="1"/>
      <c r="JG39" s="1"/>
      <c r="JH39" s="1"/>
      <c r="JI39" s="1"/>
      <c r="JJ39" s="1"/>
      <c r="JK39" s="1"/>
      <c r="JL39" s="1"/>
      <c r="JM39" s="1"/>
      <c r="JN39" s="1"/>
      <c r="JO39" s="1"/>
      <c r="JP39" s="1"/>
      <c r="JQ39" s="1"/>
      <c r="JR39" s="1"/>
      <c r="JS39" s="1"/>
      <c r="JT39" s="1"/>
      <c r="JU39" s="1"/>
      <c r="JV39" s="1"/>
      <c r="JW39" s="1"/>
      <c r="JX39" s="1"/>
      <c r="JY39" s="1"/>
      <c r="JZ39" s="1"/>
      <c r="KA39" s="1"/>
      <c r="KB39" s="1"/>
      <c r="KC39" s="1"/>
      <c r="KD39" s="1"/>
      <c r="KE39" s="1"/>
      <c r="KF39" s="1"/>
      <c r="KG39" s="1"/>
      <c r="KH39" s="1"/>
      <c r="KI39" s="1"/>
      <c r="KJ39" s="1"/>
      <c r="KK39" s="1"/>
      <c r="KL39" s="1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1"/>
      <c r="LC39" s="1"/>
      <c r="LD39" s="1"/>
      <c r="LE39" s="1"/>
      <c r="LF39" s="1"/>
      <c r="LG39" s="1"/>
      <c r="LH39" s="1"/>
      <c r="LI39" s="1"/>
      <c r="LJ39" s="1"/>
      <c r="LK39" s="1"/>
      <c r="LL39" s="1"/>
      <c r="LM39" s="1"/>
      <c r="LN39" s="1"/>
      <c r="LO39" s="1"/>
      <c r="LP39" s="1"/>
      <c r="LQ39" s="1"/>
      <c r="LR39" s="1"/>
      <c r="LS39" s="1"/>
      <c r="LT39" s="1"/>
      <c r="LU39" s="1"/>
      <c r="LV39" s="1"/>
      <c r="LW39" s="1"/>
      <c r="LX39" s="1"/>
      <c r="LY39" s="1"/>
      <c r="LZ39" s="1"/>
      <c r="MA39" s="1"/>
      <c r="MB39" s="1"/>
      <c r="MC39" s="1"/>
      <c r="MD39" s="1"/>
      <c r="ME39" s="1"/>
      <c r="MF39" s="1"/>
      <c r="MG39" s="1"/>
      <c r="MH39" s="1"/>
      <c r="MI39" s="1"/>
      <c r="MJ39" s="1"/>
      <c r="MK39" s="1"/>
      <c r="ML39" s="1"/>
      <c r="MM39" s="1"/>
      <c r="MN39" s="1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1"/>
      <c r="NB39" s="1"/>
      <c r="NC39" s="1"/>
      <c r="ND39" s="1"/>
      <c r="NE39" s="1"/>
      <c r="NF39" s="1"/>
      <c r="NG39" s="1"/>
      <c r="NH39" s="1"/>
      <c r="NI39" s="1"/>
      <c r="NJ39" s="1"/>
      <c r="NK39" s="1"/>
      <c r="NL39" s="1"/>
      <c r="NM39" s="1"/>
      <c r="NN39" s="1"/>
      <c r="NO39" s="1"/>
      <c r="NP39" s="1"/>
      <c r="NQ39" s="1"/>
      <c r="NR39" s="1"/>
      <c r="NS39" s="1"/>
      <c r="NT39" s="1"/>
      <c r="NU39" s="1"/>
      <c r="NV39" s="1"/>
      <c r="NW39" s="1"/>
      <c r="NX39" s="1"/>
      <c r="NY39" s="1"/>
      <c r="NZ39" s="1"/>
      <c r="OA39" s="1"/>
      <c r="OB39" s="1"/>
      <c r="OC39" s="1"/>
      <c r="OD39" s="1"/>
      <c r="OE39" s="1"/>
      <c r="OF39" s="1"/>
      <c r="OG39" s="1"/>
      <c r="OH39" s="1"/>
      <c r="OI39" s="1"/>
      <c r="OJ39" s="1"/>
      <c r="OK39" s="1"/>
      <c r="OL39" s="1"/>
      <c r="OM39" s="1"/>
      <c r="ON39" s="1"/>
      <c r="OO39" s="1"/>
      <c r="OP39" s="1"/>
      <c r="OQ39" s="1"/>
      <c r="OR39" s="1"/>
      <c r="OS39" s="1"/>
      <c r="OT39" s="1"/>
      <c r="OU39" s="1"/>
      <c r="OV39" s="1"/>
      <c r="OW39" s="1"/>
      <c r="OX39" s="1"/>
      <c r="OY39" s="1"/>
      <c r="OZ39" s="1"/>
      <c r="PA39" s="1"/>
      <c r="PB39" s="1"/>
      <c r="PC39" s="1"/>
      <c r="PD39" s="1"/>
      <c r="PE39" s="1"/>
      <c r="PF39" s="1"/>
      <c r="PG39" s="1"/>
      <c r="PH39" s="1"/>
      <c r="PI39" s="1"/>
      <c r="PJ39" s="1"/>
      <c r="PK39" s="1"/>
      <c r="PL39" s="1"/>
      <c r="PM39" s="1"/>
      <c r="PN39" s="1"/>
      <c r="PO39" s="1"/>
      <c r="PP39" s="1"/>
      <c r="PQ39" s="1"/>
      <c r="PR39" s="1"/>
      <c r="PS39" s="1"/>
      <c r="PT39" s="1"/>
      <c r="PU39" s="1"/>
      <c r="PV39" s="1"/>
      <c r="PW39" s="1"/>
      <c r="PX39" s="1"/>
      <c r="PY39" s="1"/>
      <c r="PZ39" s="1"/>
      <c r="QA39" s="1"/>
      <c r="QB39" s="1"/>
      <c r="QC39" s="1"/>
      <c r="QD39" s="1"/>
      <c r="QE39" s="1"/>
      <c r="QF39" s="1"/>
      <c r="QG39" s="1"/>
      <c r="QH39" s="1"/>
      <c r="QI39" s="1"/>
      <c r="QJ39" s="1"/>
      <c r="QK39" s="1"/>
      <c r="QL39" s="1"/>
      <c r="QM39" s="1"/>
      <c r="QN39" s="1"/>
      <c r="QO39" s="1"/>
      <c r="QP39" s="1"/>
      <c r="QQ39" s="1"/>
      <c r="QR39" s="1"/>
      <c r="QS39" s="1"/>
      <c r="QT39" s="1"/>
      <c r="QU39" s="1"/>
      <c r="QV39" s="1"/>
      <c r="QW39" s="1"/>
      <c r="QX39" s="1"/>
      <c r="QY39" s="1"/>
      <c r="QZ39" s="1"/>
      <c r="RA39" s="1"/>
      <c r="RB39" s="1"/>
      <c r="RC39" s="1"/>
      <c r="RD39" s="1"/>
      <c r="RE39" s="1"/>
      <c r="RF39" s="1"/>
      <c r="RG39" s="1"/>
      <c r="RH39" s="1"/>
      <c r="RI39" s="1"/>
      <c r="RJ39" s="1"/>
      <c r="RK39" s="1"/>
      <c r="RL39" s="1"/>
      <c r="RM39" s="1"/>
      <c r="RN39" s="1"/>
      <c r="RO39" s="1"/>
      <c r="RP39" s="1"/>
      <c r="RQ39" s="1"/>
      <c r="RR39" s="1"/>
      <c r="RS39" s="1"/>
      <c r="RT39" s="1"/>
      <c r="RU39" s="1"/>
      <c r="RV39" s="1"/>
      <c r="RW39" s="1"/>
      <c r="RX39" s="1"/>
      <c r="RY39" s="1"/>
      <c r="RZ39" s="1"/>
      <c r="SA39" s="1"/>
      <c r="SB39" s="1"/>
      <c r="SC39" s="1"/>
      <c r="SD39" s="1"/>
      <c r="SE39" s="1"/>
      <c r="SF39" s="1"/>
      <c r="SG39" s="1"/>
      <c r="SH39" s="1"/>
      <c r="SI39" s="1"/>
      <c r="SJ39" s="1"/>
      <c r="SK39" s="1"/>
      <c r="SL39" s="1"/>
      <c r="SM39" s="1"/>
      <c r="SN39" s="1"/>
      <c r="SO39" s="1"/>
      <c r="SP39" s="1"/>
      <c r="SQ39" s="1"/>
      <c r="SR39" s="1"/>
      <c r="SS39" s="1"/>
      <c r="ST39" s="1"/>
      <c r="SU39" s="1"/>
      <c r="SV39" s="1"/>
      <c r="SW39" s="1"/>
      <c r="SX39" s="1"/>
      <c r="SY39" s="1"/>
      <c r="SZ39" s="1"/>
      <c r="TA39" s="1"/>
      <c r="TB39" s="1"/>
      <c r="TC39" s="1"/>
      <c r="TD39" s="1"/>
      <c r="TE39" s="1"/>
      <c r="TF39" s="1"/>
      <c r="TG39" s="1"/>
      <c r="TH39" s="1"/>
      <c r="TI39" s="1"/>
      <c r="TJ39" s="1"/>
      <c r="TK39" s="1"/>
      <c r="TL39" s="1"/>
      <c r="TM39" s="1"/>
      <c r="TN39" s="1"/>
      <c r="TO39" s="1"/>
      <c r="TP39" s="1"/>
      <c r="TQ39" s="1"/>
      <c r="TR39" s="1"/>
      <c r="TS39" s="1"/>
      <c r="TT39" s="1"/>
      <c r="TU39" s="1"/>
      <c r="TV39" s="1"/>
      <c r="TW39" s="1"/>
      <c r="TX39" s="1"/>
      <c r="TY39" s="1"/>
      <c r="TZ39" s="1"/>
      <c r="UA39" s="1"/>
      <c r="UB39" s="1"/>
      <c r="UC39" s="1"/>
      <c r="UD39" s="1"/>
      <c r="UE39" s="1"/>
      <c r="UF39" s="1"/>
      <c r="UG39" s="1"/>
      <c r="UH39" s="1"/>
      <c r="UI39" s="1"/>
      <c r="UJ39" s="1"/>
      <c r="UK39" s="1"/>
      <c r="UL39" s="1"/>
      <c r="UM39" s="1"/>
      <c r="UN39" s="1"/>
      <c r="UO39" s="1"/>
      <c r="UP39" s="1"/>
      <c r="UQ39" s="1"/>
      <c r="UR39" s="1"/>
      <c r="US39" s="1"/>
      <c r="UT39" s="1"/>
      <c r="UU39" s="1"/>
      <c r="UV39" s="1"/>
      <c r="UW39" s="1"/>
      <c r="UX39" s="1"/>
      <c r="UY39" s="1"/>
      <c r="UZ39" s="1"/>
      <c r="VA39" s="1"/>
      <c r="VB39" s="1"/>
      <c r="VC39" s="1"/>
      <c r="VD39" s="1"/>
      <c r="VE39" s="1"/>
      <c r="VF39" s="1"/>
      <c r="VG39" s="1"/>
      <c r="VH39" s="1"/>
      <c r="VI39" s="1"/>
      <c r="VJ39" s="1"/>
      <c r="VK39" s="1"/>
      <c r="VL39" s="1"/>
      <c r="VM39" s="1"/>
      <c r="VN39" s="1"/>
      <c r="VO39" s="1"/>
      <c r="VP39" s="1"/>
      <c r="VQ39" s="1"/>
      <c r="VR39" s="1"/>
      <c r="VS39" s="1"/>
      <c r="VT39" s="1"/>
      <c r="VU39" s="1"/>
      <c r="VV39" s="1"/>
      <c r="VW39" s="1"/>
      <c r="VX39" s="1"/>
      <c r="VY39" s="1"/>
      <c r="VZ39" s="1"/>
      <c r="WA39" s="1"/>
      <c r="WB39" s="1"/>
      <c r="WC39" s="1"/>
      <c r="WD39" s="1"/>
      <c r="WE39" s="1"/>
      <c r="WF39" s="1"/>
      <c r="WG39" s="1"/>
      <c r="WH39" s="1"/>
      <c r="WI39" s="1"/>
      <c r="WJ39" s="1"/>
      <c r="WK39" s="1"/>
      <c r="WL39" s="1"/>
      <c r="WM39" s="1"/>
      <c r="WN39" s="1"/>
      <c r="WO39" s="1"/>
      <c r="WP39" s="1"/>
      <c r="WQ39" s="1"/>
      <c r="WR39" s="1"/>
      <c r="WS39" s="1"/>
      <c r="WT39" s="1"/>
      <c r="WU39" s="1"/>
      <c r="WV39" s="1"/>
      <c r="WW39" s="1"/>
      <c r="WX39" s="1"/>
      <c r="WY39" s="1"/>
      <c r="WZ39" s="1"/>
      <c r="XA39" s="1"/>
      <c r="XB39" s="1"/>
      <c r="XC39" s="1"/>
      <c r="XD39" s="1"/>
      <c r="XE39" s="1"/>
      <c r="XF39" s="1"/>
      <c r="XG39" s="1"/>
      <c r="XH39" s="1"/>
      <c r="XI39" s="1"/>
      <c r="XJ39" s="1"/>
      <c r="XK39" s="1"/>
      <c r="XL39" s="1"/>
      <c r="XM39" s="1"/>
      <c r="XN39" s="1"/>
      <c r="XO39" s="1"/>
      <c r="XP39" s="1"/>
      <c r="XQ39" s="1"/>
      <c r="XR39" s="1"/>
      <c r="XS39" s="1"/>
      <c r="XT39" s="1"/>
      <c r="XU39" s="1"/>
      <c r="XV39" s="1"/>
      <c r="XW39" s="1"/>
      <c r="XX39" s="1"/>
      <c r="XY39" s="1"/>
      <c r="XZ39" s="1"/>
      <c r="YA39" s="1"/>
      <c r="YB39" s="1"/>
      <c r="YC39" s="1"/>
      <c r="YD39" s="1"/>
      <c r="YE39" s="1"/>
      <c r="YF39" s="1"/>
      <c r="YG39" s="1"/>
      <c r="YH39" s="1"/>
      <c r="YI39" s="1"/>
      <c r="YJ39" s="1"/>
      <c r="YK39" s="1"/>
      <c r="YL39" s="1"/>
      <c r="YM39" s="1"/>
      <c r="YN39" s="1"/>
      <c r="YO39" s="1"/>
      <c r="YP39" s="1"/>
      <c r="YQ39" s="1"/>
      <c r="YR39" s="1"/>
      <c r="YS39" s="1"/>
      <c r="YT39" s="1"/>
      <c r="YU39" s="1"/>
      <c r="YV39" s="1"/>
      <c r="YW39" s="1"/>
      <c r="YX39" s="1"/>
      <c r="YY39" s="1"/>
      <c r="YZ39" s="1"/>
      <c r="ZA39" s="1"/>
      <c r="ZB39" s="1"/>
      <c r="ZC39" s="1"/>
      <c r="ZD39" s="1"/>
      <c r="ZE39" s="1"/>
      <c r="ZF39" s="1"/>
      <c r="ZG39" s="1"/>
      <c r="ZH39" s="1"/>
      <c r="ZI39" s="1"/>
      <c r="ZJ39" s="1"/>
      <c r="ZK39" s="1"/>
      <c r="ZL39" s="1"/>
      <c r="ZM39" s="1"/>
      <c r="ZN39" s="1"/>
      <c r="ZO39" s="1"/>
      <c r="ZP39" s="1"/>
      <c r="ZQ39" s="1"/>
      <c r="ZR39" s="1"/>
      <c r="ZS39" s="1"/>
      <c r="ZT39" s="1"/>
      <c r="ZU39" s="1"/>
      <c r="ZV39" s="1"/>
      <c r="ZW39" s="1"/>
      <c r="ZX39" s="1"/>
      <c r="ZY39" s="1"/>
      <c r="ZZ39" s="1"/>
      <c r="AAA39" s="1"/>
      <c r="AAB39" s="1"/>
      <c r="AAC39" s="1"/>
      <c r="AAD39" s="1"/>
      <c r="AAE39" s="1"/>
      <c r="AAF39" s="1"/>
      <c r="AAG39" s="1"/>
      <c r="AAH39" s="1"/>
      <c r="AAI39" s="1"/>
      <c r="AAJ39" s="1"/>
      <c r="AAK39" s="1"/>
      <c r="AAL39" s="1"/>
      <c r="AAM39" s="1"/>
      <c r="AAN39" s="1"/>
      <c r="AAO39" s="1"/>
      <c r="AAP39" s="1"/>
      <c r="AAQ39" s="1"/>
      <c r="AAR39" s="1"/>
      <c r="AAS39" s="1"/>
      <c r="AAT39" s="1"/>
      <c r="AAU39" s="1"/>
      <c r="AAV39" s="1"/>
      <c r="AAW39" s="1"/>
      <c r="AAX39" s="1"/>
      <c r="AAY39" s="1"/>
      <c r="AAZ39" s="1"/>
      <c r="ABA39" s="1"/>
      <c r="ABB39" s="1"/>
      <c r="ABC39" s="1"/>
      <c r="ABD39" s="1"/>
      <c r="ABE39" s="1"/>
      <c r="ABF39" s="1"/>
      <c r="ABG39" s="1"/>
      <c r="ABH39" s="1"/>
      <c r="ABI39" s="1"/>
      <c r="ABJ39" s="1"/>
      <c r="ABK39" s="1"/>
      <c r="ABL39" s="1"/>
      <c r="ABM39" s="1"/>
      <c r="ABN39" s="1"/>
      <c r="ABO39" s="1"/>
      <c r="ABP39" s="1"/>
      <c r="ABQ39" s="1"/>
      <c r="ABR39" s="1"/>
      <c r="ABS39" s="1"/>
      <c r="ABT39" s="1"/>
      <c r="ABU39" s="1"/>
      <c r="ABV39" s="1"/>
      <c r="ABW39" s="1"/>
      <c r="ABX39" s="1"/>
      <c r="ABY39" s="1"/>
      <c r="ABZ39" s="1"/>
      <c r="ACA39" s="1"/>
      <c r="ACB39" s="1"/>
      <c r="ACC39" s="1"/>
      <c r="ACD39" s="1"/>
      <c r="ACE39" s="1"/>
      <c r="ACF39" s="1"/>
      <c r="ACG39" s="1"/>
      <c r="ACH39" s="1"/>
      <c r="ACI39" s="1"/>
      <c r="ACJ39" s="1"/>
      <c r="ACK39" s="1"/>
      <c r="ACL39" s="1"/>
      <c r="ACM39" s="1"/>
      <c r="ACN39" s="1"/>
      <c r="ACO39" s="1"/>
      <c r="ACP39" s="1"/>
      <c r="ACQ39" s="1"/>
      <c r="ACR39" s="1"/>
      <c r="ACS39" s="1"/>
      <c r="ACT39" s="1"/>
      <c r="ACU39" s="1"/>
      <c r="ACV39" s="1"/>
      <c r="ACW39" s="1"/>
      <c r="ACX39" s="1"/>
      <c r="ACY39" s="1"/>
      <c r="ACZ39" s="1"/>
      <c r="ADA39" s="1"/>
      <c r="ADB39" s="1"/>
      <c r="ADC39" s="1"/>
      <c r="ADD39" s="1"/>
      <c r="ADE39" s="1"/>
      <c r="ADF39" s="1"/>
      <c r="ADG39" s="1"/>
      <c r="ADH39" s="1"/>
      <c r="ADI39" s="1"/>
      <c r="ADJ39" s="1"/>
      <c r="ADK39" s="1"/>
      <c r="ADL39" s="1"/>
      <c r="ADM39" s="1"/>
      <c r="ADN39" s="1"/>
      <c r="ADO39" s="1"/>
      <c r="ADP39" s="1"/>
      <c r="ADQ39" s="1"/>
      <c r="ADR39" s="1"/>
      <c r="ADS39" s="1"/>
      <c r="ADT39" s="1"/>
      <c r="ADU39" s="1"/>
      <c r="ADV39" s="1"/>
      <c r="ADW39" s="1"/>
      <c r="ADX39" s="1"/>
      <c r="ADY39" s="1"/>
      <c r="ADZ39" s="1"/>
      <c r="AEA39" s="1"/>
      <c r="AEB39" s="1"/>
      <c r="AEC39" s="1"/>
      <c r="AED39" s="1"/>
      <c r="AEE39" s="1"/>
      <c r="AEF39" s="1"/>
      <c r="AEG39" s="1"/>
      <c r="AEH39" s="1"/>
      <c r="AEI39" s="1"/>
      <c r="AEJ39" s="1"/>
      <c r="AEK39" s="1"/>
      <c r="AEL39" s="1"/>
      <c r="AEM39" s="1"/>
      <c r="AEN39" s="1"/>
      <c r="AEO39" s="1"/>
      <c r="AEP39" s="1"/>
      <c r="AEQ39" s="1"/>
      <c r="AER39" s="1"/>
      <c r="AES39" s="1"/>
      <c r="AET39" s="1"/>
      <c r="AEU39" s="1"/>
      <c r="AEV39" s="1"/>
      <c r="AEW39" s="1"/>
      <c r="AEX39" s="1"/>
      <c r="AEY39" s="1"/>
      <c r="AEZ39" s="1"/>
      <c r="AFA39" s="1"/>
      <c r="AFB39" s="1"/>
      <c r="AFC39" s="1"/>
      <c r="AFD39" s="1"/>
      <c r="AFE39" s="1"/>
      <c r="AFF39" s="1"/>
      <c r="AFG39" s="1"/>
      <c r="AFH39" s="1"/>
      <c r="AFI39" s="1"/>
      <c r="AFJ39" s="1"/>
      <c r="AFK39" s="1"/>
      <c r="AFL39" s="1"/>
      <c r="AFM39" s="1"/>
      <c r="AFN39" s="1"/>
      <c r="AFO39" s="1"/>
      <c r="AFP39" s="1"/>
      <c r="AFQ39" s="1"/>
      <c r="AFR39" s="1"/>
      <c r="AFS39" s="1"/>
      <c r="AFT39" s="1"/>
      <c r="AFU39" s="1"/>
      <c r="AFV39" s="1"/>
      <c r="AFW39" s="1"/>
      <c r="AFX39" s="1"/>
      <c r="AFY39" s="1"/>
      <c r="AFZ39" s="1"/>
      <c r="AGA39" s="1"/>
      <c r="AGB39" s="1"/>
      <c r="AGC39" s="1"/>
      <c r="AGD39" s="1"/>
      <c r="AGE39" s="1"/>
      <c r="AGF39" s="1"/>
      <c r="AGG39" s="1"/>
      <c r="AGH39" s="1"/>
      <c r="AGI39" s="1"/>
      <c r="AGJ39" s="1"/>
      <c r="AGK39" s="1"/>
      <c r="AGL39" s="1"/>
      <c r="AGM39" s="1"/>
      <c r="AGN39" s="1"/>
      <c r="AGO39" s="1"/>
      <c r="AGP39" s="1"/>
      <c r="AGQ39" s="1"/>
      <c r="AGR39" s="1"/>
      <c r="AGS39" s="1"/>
      <c r="AGT39" s="1"/>
      <c r="AGU39" s="1"/>
      <c r="AGV39" s="1"/>
      <c r="AGW39" s="1"/>
      <c r="AGX39" s="1"/>
      <c r="AGY39" s="1"/>
      <c r="AGZ39" s="1"/>
      <c r="AHA39" s="1"/>
      <c r="AHB39" s="1"/>
      <c r="AHC39" s="1"/>
      <c r="AHD39" s="1"/>
      <c r="AHE39" s="1"/>
      <c r="AHF39" s="1"/>
      <c r="AHG39" s="1"/>
      <c r="AHH39" s="1"/>
      <c r="AHI39" s="1"/>
      <c r="AHJ39" s="1"/>
      <c r="AHK39" s="1"/>
      <c r="AHL39" s="1"/>
      <c r="AHM39" s="1"/>
      <c r="AHN39" s="1"/>
      <c r="AHO39" s="1"/>
      <c r="AHP39" s="1"/>
      <c r="AHQ39" s="1"/>
      <c r="AHR39" s="1"/>
      <c r="AHS39" s="1"/>
      <c r="AHT39" s="1"/>
      <c r="AHU39" s="1"/>
      <c r="AHV39" s="1"/>
      <c r="AHW39" s="1"/>
      <c r="AHX39" s="1"/>
      <c r="AHY39" s="1"/>
      <c r="AHZ39" s="1"/>
      <c r="AIA39" s="1"/>
      <c r="AIB39" s="1"/>
      <c r="AIC39" s="1"/>
      <c r="AID39" s="1"/>
      <c r="AIE39" s="1"/>
      <c r="AIF39" s="1"/>
      <c r="AIG39" s="1"/>
      <c r="AIH39" s="1"/>
      <c r="AII39" s="1"/>
      <c r="AIJ39" s="1"/>
      <c r="AIK39" s="1"/>
      <c r="AIL39" s="1"/>
      <c r="AIM39" s="1"/>
      <c r="AIN39" s="1"/>
      <c r="AIO39" s="1"/>
      <c r="AIP39" s="1"/>
      <c r="AIQ39" s="1"/>
      <c r="AIR39" s="1"/>
      <c r="AIS39" s="1"/>
      <c r="AIT39" s="1"/>
      <c r="AIU39" s="1"/>
      <c r="AIV39" s="1"/>
      <c r="AIW39" s="1"/>
      <c r="AIX39" s="1"/>
      <c r="AIY39" s="1"/>
      <c r="AIZ39" s="1"/>
      <c r="AJA39" s="1"/>
      <c r="AJB39" s="1"/>
      <c r="AJC39" s="1"/>
      <c r="AJD39" s="1"/>
      <c r="AJE39" s="1"/>
      <c r="AJF39" s="1"/>
      <c r="AJG39" s="1"/>
      <c r="AJH39" s="1"/>
      <c r="AJI39" s="1"/>
      <c r="AJJ39" s="1"/>
      <c r="AJK39" s="1"/>
      <c r="AJL39" s="1"/>
      <c r="AJM39" s="1"/>
      <c r="AJN39" s="1"/>
      <c r="AJO39" s="1"/>
      <c r="AJP39" s="1"/>
      <c r="AJQ39" s="1"/>
      <c r="AJR39" s="1"/>
      <c r="AJS39" s="1"/>
      <c r="AJT39" s="1"/>
      <c r="AJU39" s="1"/>
      <c r="AJV39" s="1"/>
      <c r="AJW39" s="1"/>
      <c r="AJX39" s="1"/>
      <c r="AJY39" s="1"/>
      <c r="AJZ39" s="1"/>
      <c r="AKA39" s="1"/>
      <c r="AKB39" s="1"/>
      <c r="AKC39" s="1"/>
      <c r="AKD39" s="1"/>
      <c r="AKE39" s="1"/>
      <c r="AKF39" s="1"/>
      <c r="AKG39" s="1"/>
      <c r="AKH39" s="1"/>
      <c r="AKI39" s="1"/>
      <c r="AKJ39" s="1"/>
      <c r="AKK39" s="1"/>
      <c r="AKL39" s="1"/>
      <c r="AKM39" s="1"/>
      <c r="AKN39" s="1"/>
      <c r="AKO39" s="1"/>
      <c r="AKP39" s="1"/>
      <c r="AKQ39" s="1"/>
      <c r="AKR39" s="1"/>
      <c r="AKS39" s="1"/>
      <c r="AKT39" s="1"/>
      <c r="AKU39" s="1"/>
      <c r="AKV39" s="1"/>
      <c r="AKW39" s="1"/>
      <c r="AKX39" s="1"/>
      <c r="AKY39" s="1"/>
      <c r="AKZ39" s="1"/>
      <c r="ALA39" s="1"/>
      <c r="ALB39" s="1"/>
      <c r="ALC39" s="1"/>
      <c r="ALD39" s="1"/>
      <c r="ALE39" s="1"/>
      <c r="ALF39" s="1"/>
      <c r="ALG39" s="1"/>
      <c r="ALH39" s="1"/>
      <c r="ALI39" s="1"/>
      <c r="ALJ39" s="1"/>
      <c r="ALK39" s="1"/>
      <c r="ALL39" s="1"/>
      <c r="ALM39" s="1"/>
      <c r="ALN39" s="1"/>
      <c r="ALO39" s="1"/>
      <c r="ALP39" s="1"/>
      <c r="ALQ39" s="1"/>
      <c r="ALR39" s="1"/>
      <c r="ALS39" s="1"/>
      <c r="ALT39" s="1"/>
      <c r="ALU39" s="1"/>
      <c r="ALV39" s="1"/>
      <c r="ALW39" s="1"/>
    </row>
    <row r="40" spans="1:1011" x14ac:dyDescent="0.2">
      <c r="A40" s="130" t="s">
        <v>22</v>
      </c>
      <c r="B40" s="131"/>
      <c r="C40" s="131"/>
      <c r="D40" s="131"/>
      <c r="E40" s="131"/>
      <c r="F40" s="131"/>
      <c r="G40" s="131"/>
      <c r="H40" s="132"/>
    </row>
    <row r="41" spans="1:1011" ht="12.75" customHeight="1" x14ac:dyDescent="0.2">
      <c r="A41" s="133"/>
      <c r="B41" s="134"/>
      <c r="C41" s="134"/>
      <c r="D41" s="134"/>
      <c r="E41" s="134"/>
      <c r="F41" s="134"/>
      <c r="G41" s="134"/>
      <c r="H41" s="135"/>
    </row>
    <row r="42" spans="1:1011" ht="12.75" customHeight="1" x14ac:dyDescent="0.2">
      <c r="A42" s="136" t="s">
        <v>23</v>
      </c>
      <c r="B42" s="137"/>
      <c r="C42" s="137"/>
      <c r="D42" s="137"/>
      <c r="E42" s="137"/>
      <c r="F42" s="137"/>
      <c r="G42" s="137"/>
      <c r="H42" s="138"/>
    </row>
    <row r="43" spans="1:1011" s="25" customFormat="1" ht="15.75" customHeight="1" x14ac:dyDescent="0.2">
      <c r="A43" s="139"/>
      <c r="B43" s="140"/>
      <c r="C43" s="140"/>
      <c r="D43" s="140"/>
      <c r="E43" s="140"/>
      <c r="F43" s="140"/>
      <c r="G43" s="140"/>
      <c r="H43" s="141"/>
      <c r="I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  <c r="IX43" s="1"/>
      <c r="IY43" s="1"/>
      <c r="IZ43" s="1"/>
      <c r="JA43" s="1"/>
      <c r="JB43" s="1"/>
      <c r="JC43" s="1"/>
      <c r="JD43" s="1"/>
      <c r="JE43" s="1"/>
      <c r="JF43" s="1"/>
      <c r="JG43" s="1"/>
      <c r="JH43" s="1"/>
      <c r="JI43" s="1"/>
      <c r="JJ43" s="1"/>
      <c r="JK43" s="1"/>
      <c r="JL43" s="1"/>
      <c r="JM43" s="1"/>
      <c r="JN43" s="1"/>
      <c r="JO43" s="1"/>
      <c r="JP43" s="1"/>
      <c r="JQ43" s="1"/>
      <c r="JR43" s="1"/>
      <c r="JS43" s="1"/>
      <c r="JT43" s="1"/>
      <c r="JU43" s="1"/>
      <c r="JV43" s="1"/>
      <c r="JW43" s="1"/>
      <c r="JX43" s="1"/>
      <c r="JY43" s="1"/>
      <c r="JZ43" s="1"/>
      <c r="KA43" s="1"/>
      <c r="KB43" s="1"/>
      <c r="KC43" s="1"/>
      <c r="KD43" s="1"/>
      <c r="KE43" s="1"/>
      <c r="KF43" s="1"/>
      <c r="KG43" s="1"/>
      <c r="KH43" s="1"/>
      <c r="KI43" s="1"/>
      <c r="KJ43" s="1"/>
      <c r="KK43" s="1"/>
      <c r="KL43" s="1"/>
      <c r="KM43" s="1"/>
      <c r="KN43" s="1"/>
      <c r="KO43" s="1"/>
      <c r="KP43" s="1"/>
      <c r="KQ43" s="1"/>
      <c r="KR43" s="1"/>
      <c r="KS43" s="1"/>
      <c r="KT43" s="1"/>
      <c r="KU43" s="1"/>
      <c r="KV43" s="1"/>
      <c r="KW43" s="1"/>
      <c r="KX43" s="1"/>
      <c r="KY43" s="1"/>
      <c r="KZ43" s="1"/>
      <c r="LA43" s="1"/>
      <c r="LB43" s="1"/>
      <c r="LC43" s="1"/>
      <c r="LD43" s="1"/>
      <c r="LE43" s="1"/>
      <c r="LF43" s="1"/>
      <c r="LG43" s="1"/>
      <c r="LH43" s="1"/>
      <c r="LI43" s="1"/>
      <c r="LJ43" s="1"/>
      <c r="LK43" s="1"/>
      <c r="LL43" s="1"/>
      <c r="LM43" s="1"/>
      <c r="LN43" s="1"/>
      <c r="LO43" s="1"/>
      <c r="LP43" s="1"/>
      <c r="LQ43" s="1"/>
      <c r="LR43" s="1"/>
      <c r="LS43" s="1"/>
      <c r="LT43" s="1"/>
      <c r="LU43" s="1"/>
      <c r="LV43" s="1"/>
      <c r="LW43" s="1"/>
      <c r="LX43" s="1"/>
      <c r="LY43" s="1"/>
      <c r="LZ43" s="1"/>
      <c r="MA43" s="1"/>
      <c r="MB43" s="1"/>
      <c r="MC43" s="1"/>
      <c r="MD43" s="1"/>
      <c r="ME43" s="1"/>
      <c r="MF43" s="1"/>
      <c r="MG43" s="1"/>
      <c r="MH43" s="1"/>
      <c r="MI43" s="1"/>
      <c r="MJ43" s="1"/>
      <c r="MK43" s="1"/>
      <c r="ML43" s="1"/>
      <c r="MM43" s="1"/>
      <c r="MN43" s="1"/>
      <c r="MO43" s="1"/>
      <c r="MP43" s="1"/>
      <c r="MQ43" s="1"/>
      <c r="MR43" s="1"/>
      <c r="MS43" s="1"/>
      <c r="MT43" s="1"/>
      <c r="MU43" s="1"/>
      <c r="MV43" s="1"/>
      <c r="MW43" s="1"/>
      <c r="MX43" s="1"/>
      <c r="MY43" s="1"/>
      <c r="MZ43" s="1"/>
      <c r="NA43" s="1"/>
      <c r="NB43" s="1"/>
      <c r="NC43" s="1"/>
      <c r="ND43" s="1"/>
      <c r="NE43" s="1"/>
      <c r="NF43" s="1"/>
      <c r="NG43" s="1"/>
      <c r="NH43" s="1"/>
      <c r="NI43" s="1"/>
      <c r="NJ43" s="1"/>
      <c r="NK43" s="1"/>
      <c r="NL43" s="1"/>
      <c r="NM43" s="1"/>
      <c r="NN43" s="1"/>
      <c r="NO43" s="1"/>
      <c r="NP43" s="1"/>
      <c r="NQ43" s="1"/>
      <c r="NR43" s="1"/>
      <c r="NS43" s="1"/>
      <c r="NT43" s="1"/>
      <c r="NU43" s="1"/>
      <c r="NV43" s="1"/>
      <c r="NW43" s="1"/>
      <c r="NX43" s="1"/>
      <c r="NY43" s="1"/>
      <c r="NZ43" s="1"/>
      <c r="OA43" s="1"/>
      <c r="OB43" s="1"/>
      <c r="OC43" s="1"/>
      <c r="OD43" s="1"/>
      <c r="OE43" s="1"/>
      <c r="OF43" s="1"/>
      <c r="OG43" s="1"/>
      <c r="OH43" s="1"/>
      <c r="OI43" s="1"/>
      <c r="OJ43" s="1"/>
      <c r="OK43" s="1"/>
      <c r="OL43" s="1"/>
      <c r="OM43" s="1"/>
      <c r="ON43" s="1"/>
      <c r="OO43" s="1"/>
      <c r="OP43" s="1"/>
      <c r="OQ43" s="1"/>
      <c r="OR43" s="1"/>
      <c r="OS43" s="1"/>
      <c r="OT43" s="1"/>
      <c r="OU43" s="1"/>
      <c r="OV43" s="1"/>
      <c r="OW43" s="1"/>
      <c r="OX43" s="1"/>
      <c r="OY43" s="1"/>
      <c r="OZ43" s="1"/>
      <c r="PA43" s="1"/>
      <c r="PB43" s="1"/>
      <c r="PC43" s="1"/>
      <c r="PD43" s="1"/>
      <c r="PE43" s="1"/>
      <c r="PF43" s="1"/>
      <c r="PG43" s="1"/>
      <c r="PH43" s="1"/>
      <c r="PI43" s="1"/>
      <c r="PJ43" s="1"/>
      <c r="PK43" s="1"/>
      <c r="PL43" s="1"/>
      <c r="PM43" s="1"/>
      <c r="PN43" s="1"/>
      <c r="PO43" s="1"/>
      <c r="PP43" s="1"/>
      <c r="PQ43" s="1"/>
      <c r="PR43" s="1"/>
      <c r="PS43" s="1"/>
      <c r="PT43" s="1"/>
      <c r="PU43" s="1"/>
      <c r="PV43" s="1"/>
      <c r="PW43" s="1"/>
      <c r="PX43" s="1"/>
      <c r="PY43" s="1"/>
      <c r="PZ43" s="1"/>
      <c r="QA43" s="1"/>
      <c r="QB43" s="1"/>
      <c r="QC43" s="1"/>
      <c r="QD43" s="1"/>
      <c r="QE43" s="1"/>
      <c r="QF43" s="1"/>
      <c r="QG43" s="1"/>
      <c r="QH43" s="1"/>
      <c r="QI43" s="1"/>
      <c r="QJ43" s="1"/>
      <c r="QK43" s="1"/>
      <c r="QL43" s="1"/>
      <c r="QM43" s="1"/>
      <c r="QN43" s="1"/>
      <c r="QO43" s="1"/>
      <c r="QP43" s="1"/>
      <c r="QQ43" s="1"/>
      <c r="QR43" s="1"/>
      <c r="QS43" s="1"/>
      <c r="QT43" s="1"/>
      <c r="QU43" s="1"/>
      <c r="QV43" s="1"/>
      <c r="QW43" s="1"/>
      <c r="QX43" s="1"/>
      <c r="QY43" s="1"/>
      <c r="QZ43" s="1"/>
      <c r="RA43" s="1"/>
      <c r="RB43" s="1"/>
      <c r="RC43" s="1"/>
      <c r="RD43" s="1"/>
      <c r="RE43" s="1"/>
      <c r="RF43" s="1"/>
      <c r="RG43" s="1"/>
      <c r="RH43" s="1"/>
      <c r="RI43" s="1"/>
      <c r="RJ43" s="1"/>
      <c r="RK43" s="1"/>
      <c r="RL43" s="1"/>
      <c r="RM43" s="1"/>
      <c r="RN43" s="1"/>
      <c r="RO43" s="1"/>
      <c r="RP43" s="1"/>
      <c r="RQ43" s="1"/>
      <c r="RR43" s="1"/>
      <c r="RS43" s="1"/>
      <c r="RT43" s="1"/>
      <c r="RU43" s="1"/>
      <c r="RV43" s="1"/>
      <c r="RW43" s="1"/>
      <c r="RX43" s="1"/>
      <c r="RY43" s="1"/>
      <c r="RZ43" s="1"/>
      <c r="SA43" s="1"/>
      <c r="SB43" s="1"/>
      <c r="SC43" s="1"/>
      <c r="SD43" s="1"/>
      <c r="SE43" s="1"/>
      <c r="SF43" s="1"/>
      <c r="SG43" s="1"/>
      <c r="SH43" s="1"/>
      <c r="SI43" s="1"/>
      <c r="SJ43" s="1"/>
      <c r="SK43" s="1"/>
      <c r="SL43" s="1"/>
      <c r="SM43" s="1"/>
      <c r="SN43" s="1"/>
      <c r="SO43" s="1"/>
      <c r="SP43" s="1"/>
      <c r="SQ43" s="1"/>
      <c r="SR43" s="1"/>
      <c r="SS43" s="1"/>
      <c r="ST43" s="1"/>
      <c r="SU43" s="1"/>
      <c r="SV43" s="1"/>
      <c r="SW43" s="1"/>
      <c r="SX43" s="1"/>
      <c r="SY43" s="1"/>
      <c r="SZ43" s="1"/>
      <c r="TA43" s="1"/>
      <c r="TB43" s="1"/>
      <c r="TC43" s="1"/>
      <c r="TD43" s="1"/>
      <c r="TE43" s="1"/>
      <c r="TF43" s="1"/>
      <c r="TG43" s="1"/>
      <c r="TH43" s="1"/>
      <c r="TI43" s="1"/>
      <c r="TJ43" s="1"/>
      <c r="TK43" s="1"/>
      <c r="TL43" s="1"/>
      <c r="TM43" s="1"/>
      <c r="TN43" s="1"/>
      <c r="TO43" s="1"/>
      <c r="TP43" s="1"/>
      <c r="TQ43" s="1"/>
      <c r="TR43" s="1"/>
      <c r="TS43" s="1"/>
      <c r="TT43" s="1"/>
      <c r="TU43" s="1"/>
      <c r="TV43" s="1"/>
      <c r="TW43" s="1"/>
      <c r="TX43" s="1"/>
      <c r="TY43" s="1"/>
      <c r="TZ43" s="1"/>
      <c r="UA43" s="1"/>
      <c r="UB43" s="1"/>
      <c r="UC43" s="1"/>
      <c r="UD43" s="1"/>
      <c r="UE43" s="1"/>
      <c r="UF43" s="1"/>
      <c r="UG43" s="1"/>
      <c r="UH43" s="1"/>
      <c r="UI43" s="1"/>
      <c r="UJ43" s="1"/>
      <c r="UK43" s="1"/>
      <c r="UL43" s="1"/>
      <c r="UM43" s="1"/>
      <c r="UN43" s="1"/>
      <c r="UO43" s="1"/>
      <c r="UP43" s="1"/>
      <c r="UQ43" s="1"/>
      <c r="UR43" s="1"/>
      <c r="US43" s="1"/>
      <c r="UT43" s="1"/>
      <c r="UU43" s="1"/>
      <c r="UV43" s="1"/>
      <c r="UW43" s="1"/>
      <c r="UX43" s="1"/>
      <c r="UY43" s="1"/>
      <c r="UZ43" s="1"/>
      <c r="VA43" s="1"/>
      <c r="VB43" s="1"/>
      <c r="VC43" s="1"/>
      <c r="VD43" s="1"/>
      <c r="VE43" s="1"/>
      <c r="VF43" s="1"/>
      <c r="VG43" s="1"/>
      <c r="VH43" s="1"/>
      <c r="VI43" s="1"/>
      <c r="VJ43" s="1"/>
      <c r="VK43" s="1"/>
      <c r="VL43" s="1"/>
      <c r="VM43" s="1"/>
      <c r="VN43" s="1"/>
      <c r="VO43" s="1"/>
      <c r="VP43" s="1"/>
      <c r="VQ43" s="1"/>
      <c r="VR43" s="1"/>
      <c r="VS43" s="1"/>
      <c r="VT43" s="1"/>
      <c r="VU43" s="1"/>
      <c r="VV43" s="1"/>
      <c r="VW43" s="1"/>
      <c r="VX43" s="1"/>
      <c r="VY43" s="1"/>
      <c r="VZ43" s="1"/>
      <c r="WA43" s="1"/>
      <c r="WB43" s="1"/>
      <c r="WC43" s="1"/>
      <c r="WD43" s="1"/>
      <c r="WE43" s="1"/>
      <c r="WF43" s="1"/>
      <c r="WG43" s="1"/>
      <c r="WH43" s="1"/>
      <c r="WI43" s="1"/>
      <c r="WJ43" s="1"/>
      <c r="WK43" s="1"/>
      <c r="WL43" s="1"/>
      <c r="WM43" s="1"/>
      <c r="WN43" s="1"/>
      <c r="WO43" s="1"/>
      <c r="WP43" s="1"/>
      <c r="WQ43" s="1"/>
      <c r="WR43" s="1"/>
      <c r="WS43" s="1"/>
      <c r="WT43" s="1"/>
      <c r="WU43" s="1"/>
      <c r="WV43" s="1"/>
      <c r="WW43" s="1"/>
      <c r="WX43" s="1"/>
      <c r="WY43" s="1"/>
      <c r="WZ43" s="1"/>
      <c r="XA43" s="1"/>
      <c r="XB43" s="1"/>
      <c r="XC43" s="1"/>
      <c r="XD43" s="1"/>
      <c r="XE43" s="1"/>
      <c r="XF43" s="1"/>
      <c r="XG43" s="1"/>
      <c r="XH43" s="1"/>
      <c r="XI43" s="1"/>
      <c r="XJ43" s="1"/>
      <c r="XK43" s="1"/>
      <c r="XL43" s="1"/>
      <c r="XM43" s="1"/>
      <c r="XN43" s="1"/>
      <c r="XO43" s="1"/>
      <c r="XP43" s="1"/>
      <c r="XQ43" s="1"/>
      <c r="XR43" s="1"/>
      <c r="XS43" s="1"/>
      <c r="XT43" s="1"/>
      <c r="XU43" s="1"/>
      <c r="XV43" s="1"/>
      <c r="XW43" s="1"/>
      <c r="XX43" s="1"/>
      <c r="XY43" s="1"/>
      <c r="XZ43" s="1"/>
      <c r="YA43" s="1"/>
      <c r="YB43" s="1"/>
      <c r="YC43" s="1"/>
      <c r="YD43" s="1"/>
      <c r="YE43" s="1"/>
      <c r="YF43" s="1"/>
      <c r="YG43" s="1"/>
      <c r="YH43" s="1"/>
      <c r="YI43" s="1"/>
      <c r="YJ43" s="1"/>
      <c r="YK43" s="1"/>
      <c r="YL43" s="1"/>
      <c r="YM43" s="1"/>
      <c r="YN43" s="1"/>
      <c r="YO43" s="1"/>
      <c r="YP43" s="1"/>
      <c r="YQ43" s="1"/>
      <c r="YR43" s="1"/>
      <c r="YS43" s="1"/>
      <c r="YT43" s="1"/>
      <c r="YU43" s="1"/>
      <c r="YV43" s="1"/>
      <c r="YW43" s="1"/>
      <c r="YX43" s="1"/>
      <c r="YY43" s="1"/>
      <c r="YZ43" s="1"/>
      <c r="ZA43" s="1"/>
      <c r="ZB43" s="1"/>
      <c r="ZC43" s="1"/>
      <c r="ZD43" s="1"/>
      <c r="ZE43" s="1"/>
      <c r="ZF43" s="1"/>
      <c r="ZG43" s="1"/>
      <c r="ZH43" s="1"/>
      <c r="ZI43" s="1"/>
      <c r="ZJ43" s="1"/>
      <c r="ZK43" s="1"/>
      <c r="ZL43" s="1"/>
      <c r="ZM43" s="1"/>
      <c r="ZN43" s="1"/>
      <c r="ZO43" s="1"/>
      <c r="ZP43" s="1"/>
      <c r="ZQ43" s="1"/>
      <c r="ZR43" s="1"/>
      <c r="ZS43" s="1"/>
      <c r="ZT43" s="1"/>
      <c r="ZU43" s="1"/>
      <c r="ZV43" s="1"/>
      <c r="ZW43" s="1"/>
      <c r="ZX43" s="1"/>
      <c r="ZY43" s="1"/>
      <c r="ZZ43" s="1"/>
      <c r="AAA43" s="1"/>
      <c r="AAB43" s="1"/>
      <c r="AAC43" s="1"/>
      <c r="AAD43" s="1"/>
      <c r="AAE43" s="1"/>
      <c r="AAF43" s="1"/>
      <c r="AAG43" s="1"/>
      <c r="AAH43" s="1"/>
      <c r="AAI43" s="1"/>
      <c r="AAJ43" s="1"/>
      <c r="AAK43" s="1"/>
      <c r="AAL43" s="1"/>
      <c r="AAM43" s="1"/>
      <c r="AAN43" s="1"/>
      <c r="AAO43" s="1"/>
      <c r="AAP43" s="1"/>
      <c r="AAQ43" s="1"/>
      <c r="AAR43" s="1"/>
      <c r="AAS43" s="1"/>
      <c r="AAT43" s="1"/>
      <c r="AAU43" s="1"/>
      <c r="AAV43" s="1"/>
      <c r="AAW43" s="1"/>
      <c r="AAX43" s="1"/>
      <c r="AAY43" s="1"/>
      <c r="AAZ43" s="1"/>
      <c r="ABA43" s="1"/>
      <c r="ABB43" s="1"/>
      <c r="ABC43" s="1"/>
      <c r="ABD43" s="1"/>
      <c r="ABE43" s="1"/>
      <c r="ABF43" s="1"/>
      <c r="ABG43" s="1"/>
      <c r="ABH43" s="1"/>
      <c r="ABI43" s="1"/>
      <c r="ABJ43" s="1"/>
      <c r="ABK43" s="1"/>
      <c r="ABL43" s="1"/>
      <c r="ABM43" s="1"/>
      <c r="ABN43" s="1"/>
      <c r="ABO43" s="1"/>
      <c r="ABP43" s="1"/>
      <c r="ABQ43" s="1"/>
      <c r="ABR43" s="1"/>
      <c r="ABS43" s="1"/>
      <c r="ABT43" s="1"/>
      <c r="ABU43" s="1"/>
      <c r="ABV43" s="1"/>
      <c r="ABW43" s="1"/>
      <c r="ABX43" s="1"/>
      <c r="ABY43" s="1"/>
      <c r="ABZ43" s="1"/>
      <c r="ACA43" s="1"/>
      <c r="ACB43" s="1"/>
      <c r="ACC43" s="1"/>
      <c r="ACD43" s="1"/>
      <c r="ACE43" s="1"/>
      <c r="ACF43" s="1"/>
      <c r="ACG43" s="1"/>
      <c r="ACH43" s="1"/>
      <c r="ACI43" s="1"/>
      <c r="ACJ43" s="1"/>
      <c r="ACK43" s="1"/>
      <c r="ACL43" s="1"/>
      <c r="ACM43" s="1"/>
      <c r="ACN43" s="1"/>
      <c r="ACO43" s="1"/>
      <c r="ACP43" s="1"/>
      <c r="ACQ43" s="1"/>
      <c r="ACR43" s="1"/>
      <c r="ACS43" s="1"/>
      <c r="ACT43" s="1"/>
      <c r="ACU43" s="1"/>
      <c r="ACV43" s="1"/>
      <c r="ACW43" s="1"/>
      <c r="ACX43" s="1"/>
      <c r="ACY43" s="1"/>
      <c r="ACZ43" s="1"/>
      <c r="ADA43" s="1"/>
      <c r="ADB43" s="1"/>
      <c r="ADC43" s="1"/>
      <c r="ADD43" s="1"/>
      <c r="ADE43" s="1"/>
      <c r="ADF43" s="1"/>
      <c r="ADG43" s="1"/>
      <c r="ADH43" s="1"/>
      <c r="ADI43" s="1"/>
      <c r="ADJ43" s="1"/>
      <c r="ADK43" s="1"/>
      <c r="ADL43" s="1"/>
      <c r="ADM43" s="1"/>
      <c r="ADN43" s="1"/>
      <c r="ADO43" s="1"/>
      <c r="ADP43" s="1"/>
      <c r="ADQ43" s="1"/>
      <c r="ADR43" s="1"/>
      <c r="ADS43" s="1"/>
      <c r="ADT43" s="1"/>
      <c r="ADU43" s="1"/>
      <c r="ADV43" s="1"/>
      <c r="ADW43" s="1"/>
      <c r="ADX43" s="1"/>
      <c r="ADY43" s="1"/>
      <c r="ADZ43" s="1"/>
      <c r="AEA43" s="1"/>
      <c r="AEB43" s="1"/>
      <c r="AEC43" s="1"/>
      <c r="AED43" s="1"/>
      <c r="AEE43" s="1"/>
      <c r="AEF43" s="1"/>
      <c r="AEG43" s="1"/>
      <c r="AEH43" s="1"/>
      <c r="AEI43" s="1"/>
      <c r="AEJ43" s="1"/>
      <c r="AEK43" s="1"/>
      <c r="AEL43" s="1"/>
      <c r="AEM43" s="1"/>
      <c r="AEN43" s="1"/>
      <c r="AEO43" s="1"/>
      <c r="AEP43" s="1"/>
      <c r="AEQ43" s="1"/>
      <c r="AER43" s="1"/>
      <c r="AES43" s="1"/>
      <c r="AET43" s="1"/>
      <c r="AEU43" s="1"/>
      <c r="AEV43" s="1"/>
      <c r="AEW43" s="1"/>
      <c r="AEX43" s="1"/>
      <c r="AEY43" s="1"/>
      <c r="AEZ43" s="1"/>
      <c r="AFA43" s="1"/>
      <c r="AFB43" s="1"/>
      <c r="AFC43" s="1"/>
      <c r="AFD43" s="1"/>
      <c r="AFE43" s="1"/>
      <c r="AFF43" s="1"/>
      <c r="AFG43" s="1"/>
      <c r="AFH43" s="1"/>
      <c r="AFI43" s="1"/>
      <c r="AFJ43" s="1"/>
      <c r="AFK43" s="1"/>
      <c r="AFL43" s="1"/>
      <c r="AFM43" s="1"/>
      <c r="AFN43" s="1"/>
      <c r="AFO43" s="1"/>
      <c r="AFP43" s="1"/>
      <c r="AFQ43" s="1"/>
      <c r="AFR43" s="1"/>
      <c r="AFS43" s="1"/>
      <c r="AFT43" s="1"/>
      <c r="AFU43" s="1"/>
      <c r="AFV43" s="1"/>
      <c r="AFW43" s="1"/>
      <c r="AFX43" s="1"/>
      <c r="AFY43" s="1"/>
      <c r="AFZ43" s="1"/>
      <c r="AGA43" s="1"/>
      <c r="AGB43" s="1"/>
      <c r="AGC43" s="1"/>
      <c r="AGD43" s="1"/>
      <c r="AGE43" s="1"/>
      <c r="AGF43" s="1"/>
      <c r="AGG43" s="1"/>
      <c r="AGH43" s="1"/>
      <c r="AGI43" s="1"/>
      <c r="AGJ43" s="1"/>
      <c r="AGK43" s="1"/>
      <c r="AGL43" s="1"/>
      <c r="AGM43" s="1"/>
      <c r="AGN43" s="1"/>
      <c r="AGO43" s="1"/>
      <c r="AGP43" s="1"/>
      <c r="AGQ43" s="1"/>
      <c r="AGR43" s="1"/>
      <c r="AGS43" s="1"/>
      <c r="AGT43" s="1"/>
      <c r="AGU43" s="1"/>
      <c r="AGV43" s="1"/>
      <c r="AGW43" s="1"/>
      <c r="AGX43" s="1"/>
      <c r="AGY43" s="1"/>
      <c r="AGZ43" s="1"/>
      <c r="AHA43" s="1"/>
      <c r="AHB43" s="1"/>
      <c r="AHC43" s="1"/>
      <c r="AHD43" s="1"/>
      <c r="AHE43" s="1"/>
      <c r="AHF43" s="1"/>
      <c r="AHG43" s="1"/>
      <c r="AHH43" s="1"/>
      <c r="AHI43" s="1"/>
      <c r="AHJ43" s="1"/>
      <c r="AHK43" s="1"/>
      <c r="AHL43" s="1"/>
      <c r="AHM43" s="1"/>
      <c r="AHN43" s="1"/>
      <c r="AHO43" s="1"/>
      <c r="AHP43" s="1"/>
      <c r="AHQ43" s="1"/>
      <c r="AHR43" s="1"/>
      <c r="AHS43" s="1"/>
      <c r="AHT43" s="1"/>
      <c r="AHU43" s="1"/>
      <c r="AHV43" s="1"/>
      <c r="AHW43" s="1"/>
      <c r="AHX43" s="1"/>
      <c r="AHY43" s="1"/>
      <c r="AHZ43" s="1"/>
      <c r="AIA43" s="1"/>
      <c r="AIB43" s="1"/>
      <c r="AIC43" s="1"/>
      <c r="AID43" s="1"/>
      <c r="AIE43" s="1"/>
      <c r="AIF43" s="1"/>
      <c r="AIG43" s="1"/>
      <c r="AIH43" s="1"/>
      <c r="AII43" s="1"/>
      <c r="AIJ43" s="1"/>
      <c r="AIK43" s="1"/>
      <c r="AIL43" s="1"/>
      <c r="AIM43" s="1"/>
      <c r="AIN43" s="1"/>
      <c r="AIO43" s="1"/>
      <c r="AIP43" s="1"/>
      <c r="AIQ43" s="1"/>
      <c r="AIR43" s="1"/>
      <c r="AIS43" s="1"/>
      <c r="AIT43" s="1"/>
      <c r="AIU43" s="1"/>
      <c r="AIV43" s="1"/>
      <c r="AIW43" s="1"/>
      <c r="AIX43" s="1"/>
      <c r="AIY43" s="1"/>
      <c r="AIZ43" s="1"/>
      <c r="AJA43" s="1"/>
      <c r="AJB43" s="1"/>
      <c r="AJC43" s="1"/>
      <c r="AJD43" s="1"/>
      <c r="AJE43" s="1"/>
      <c r="AJF43" s="1"/>
      <c r="AJG43" s="1"/>
      <c r="AJH43" s="1"/>
      <c r="AJI43" s="1"/>
      <c r="AJJ43" s="1"/>
      <c r="AJK43" s="1"/>
      <c r="AJL43" s="1"/>
      <c r="AJM43" s="1"/>
      <c r="AJN43" s="1"/>
      <c r="AJO43" s="1"/>
      <c r="AJP43" s="1"/>
      <c r="AJQ43" s="1"/>
      <c r="AJR43" s="1"/>
      <c r="AJS43" s="1"/>
      <c r="AJT43" s="1"/>
      <c r="AJU43" s="1"/>
      <c r="AJV43" s="1"/>
      <c r="AJW43" s="1"/>
      <c r="AJX43" s="1"/>
      <c r="AJY43" s="1"/>
      <c r="AJZ43" s="1"/>
      <c r="AKA43" s="1"/>
      <c r="AKB43" s="1"/>
      <c r="AKC43" s="1"/>
      <c r="AKD43" s="1"/>
      <c r="AKE43" s="1"/>
      <c r="AKF43" s="1"/>
      <c r="AKG43" s="1"/>
      <c r="AKH43" s="1"/>
      <c r="AKI43" s="1"/>
      <c r="AKJ43" s="1"/>
      <c r="AKK43" s="1"/>
      <c r="AKL43" s="1"/>
      <c r="AKM43" s="1"/>
      <c r="AKN43" s="1"/>
      <c r="AKO43" s="1"/>
      <c r="AKP43" s="1"/>
      <c r="AKQ43" s="1"/>
      <c r="AKR43" s="1"/>
      <c r="AKS43" s="1"/>
      <c r="AKT43" s="1"/>
      <c r="AKU43" s="1"/>
      <c r="AKV43" s="1"/>
      <c r="AKW43" s="1"/>
      <c r="AKX43" s="1"/>
      <c r="AKY43" s="1"/>
      <c r="AKZ43" s="1"/>
      <c r="ALA43" s="1"/>
      <c r="ALB43" s="1"/>
      <c r="ALC43" s="1"/>
      <c r="ALD43" s="1"/>
      <c r="ALE43" s="1"/>
      <c r="ALF43" s="1"/>
      <c r="ALG43" s="1"/>
      <c r="ALH43" s="1"/>
      <c r="ALI43" s="1"/>
      <c r="ALJ43" s="1"/>
      <c r="ALK43" s="1"/>
      <c r="ALL43" s="1"/>
      <c r="ALM43" s="1"/>
      <c r="ALN43" s="1"/>
      <c r="ALO43" s="1"/>
      <c r="ALP43" s="1"/>
      <c r="ALQ43" s="1"/>
      <c r="ALR43" s="1"/>
      <c r="ALS43" s="1"/>
      <c r="ALT43" s="1"/>
      <c r="ALU43" s="1"/>
      <c r="ALV43" s="1"/>
      <c r="ALW43" s="1"/>
    </row>
    <row r="44" spans="1:1011" s="25" customFormat="1" ht="15" customHeight="1" x14ac:dyDescent="0.2">
      <c r="A44" s="142"/>
      <c r="B44" s="143"/>
      <c r="C44" s="143"/>
      <c r="D44" s="143"/>
      <c r="E44" s="143"/>
      <c r="F44" s="143"/>
      <c r="G44" s="143"/>
      <c r="H44" s="144"/>
      <c r="I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  <c r="IX44" s="1"/>
      <c r="IY44" s="1"/>
      <c r="IZ44" s="1"/>
      <c r="JA44" s="1"/>
      <c r="JB44" s="1"/>
      <c r="JC44" s="1"/>
      <c r="JD44" s="1"/>
      <c r="JE44" s="1"/>
      <c r="JF44" s="1"/>
      <c r="JG44" s="1"/>
      <c r="JH44" s="1"/>
      <c r="JI44" s="1"/>
      <c r="JJ44" s="1"/>
      <c r="JK44" s="1"/>
      <c r="JL44" s="1"/>
      <c r="JM44" s="1"/>
      <c r="JN44" s="1"/>
      <c r="JO44" s="1"/>
      <c r="JP44" s="1"/>
      <c r="JQ44" s="1"/>
      <c r="JR44" s="1"/>
      <c r="JS44" s="1"/>
      <c r="JT44" s="1"/>
      <c r="JU44" s="1"/>
      <c r="JV44" s="1"/>
      <c r="JW44" s="1"/>
      <c r="JX44" s="1"/>
      <c r="JY44" s="1"/>
      <c r="JZ44" s="1"/>
      <c r="KA44" s="1"/>
      <c r="KB44" s="1"/>
      <c r="KC44" s="1"/>
      <c r="KD44" s="1"/>
      <c r="KE44" s="1"/>
      <c r="KF44" s="1"/>
      <c r="KG44" s="1"/>
      <c r="KH44" s="1"/>
      <c r="KI44" s="1"/>
      <c r="KJ44" s="1"/>
      <c r="KK44" s="1"/>
      <c r="KL44" s="1"/>
      <c r="KM44" s="1"/>
      <c r="KN44" s="1"/>
      <c r="KO44" s="1"/>
      <c r="KP44" s="1"/>
      <c r="KQ44" s="1"/>
      <c r="KR44" s="1"/>
      <c r="KS44" s="1"/>
      <c r="KT44" s="1"/>
      <c r="KU44" s="1"/>
      <c r="KV44" s="1"/>
      <c r="KW44" s="1"/>
      <c r="KX44" s="1"/>
      <c r="KY44" s="1"/>
      <c r="KZ44" s="1"/>
      <c r="LA44" s="1"/>
      <c r="LB44" s="1"/>
      <c r="LC44" s="1"/>
      <c r="LD44" s="1"/>
      <c r="LE44" s="1"/>
      <c r="LF44" s="1"/>
      <c r="LG44" s="1"/>
      <c r="LH44" s="1"/>
      <c r="LI44" s="1"/>
      <c r="LJ44" s="1"/>
      <c r="LK44" s="1"/>
      <c r="LL44" s="1"/>
      <c r="LM44" s="1"/>
      <c r="LN44" s="1"/>
      <c r="LO44" s="1"/>
      <c r="LP44" s="1"/>
      <c r="LQ44" s="1"/>
      <c r="LR44" s="1"/>
      <c r="LS44" s="1"/>
      <c r="LT44" s="1"/>
      <c r="LU44" s="1"/>
      <c r="LV44" s="1"/>
      <c r="LW44" s="1"/>
      <c r="LX44" s="1"/>
      <c r="LY44" s="1"/>
      <c r="LZ44" s="1"/>
      <c r="MA44" s="1"/>
      <c r="MB44" s="1"/>
      <c r="MC44" s="1"/>
      <c r="MD44" s="1"/>
      <c r="ME44" s="1"/>
      <c r="MF44" s="1"/>
      <c r="MG44" s="1"/>
      <c r="MH44" s="1"/>
      <c r="MI44" s="1"/>
      <c r="MJ44" s="1"/>
      <c r="MK44" s="1"/>
      <c r="ML44" s="1"/>
      <c r="MM44" s="1"/>
      <c r="MN44" s="1"/>
      <c r="MO44" s="1"/>
      <c r="MP44" s="1"/>
      <c r="MQ44" s="1"/>
      <c r="MR44" s="1"/>
      <c r="MS44" s="1"/>
      <c r="MT44" s="1"/>
      <c r="MU44" s="1"/>
      <c r="MV44" s="1"/>
      <c r="MW44" s="1"/>
      <c r="MX44" s="1"/>
      <c r="MY44" s="1"/>
      <c r="MZ44" s="1"/>
      <c r="NA44" s="1"/>
      <c r="NB44" s="1"/>
      <c r="NC44" s="1"/>
      <c r="ND44" s="1"/>
      <c r="NE44" s="1"/>
      <c r="NF44" s="1"/>
      <c r="NG44" s="1"/>
      <c r="NH44" s="1"/>
      <c r="NI44" s="1"/>
      <c r="NJ44" s="1"/>
      <c r="NK44" s="1"/>
      <c r="NL44" s="1"/>
      <c r="NM44" s="1"/>
      <c r="NN44" s="1"/>
      <c r="NO44" s="1"/>
      <c r="NP44" s="1"/>
      <c r="NQ44" s="1"/>
      <c r="NR44" s="1"/>
      <c r="NS44" s="1"/>
      <c r="NT44" s="1"/>
      <c r="NU44" s="1"/>
      <c r="NV44" s="1"/>
      <c r="NW44" s="1"/>
      <c r="NX44" s="1"/>
      <c r="NY44" s="1"/>
      <c r="NZ44" s="1"/>
      <c r="OA44" s="1"/>
      <c r="OB44" s="1"/>
      <c r="OC44" s="1"/>
      <c r="OD44" s="1"/>
      <c r="OE44" s="1"/>
      <c r="OF44" s="1"/>
      <c r="OG44" s="1"/>
      <c r="OH44" s="1"/>
      <c r="OI44" s="1"/>
      <c r="OJ44" s="1"/>
      <c r="OK44" s="1"/>
      <c r="OL44" s="1"/>
      <c r="OM44" s="1"/>
      <c r="ON44" s="1"/>
      <c r="OO44" s="1"/>
      <c r="OP44" s="1"/>
      <c r="OQ44" s="1"/>
      <c r="OR44" s="1"/>
      <c r="OS44" s="1"/>
      <c r="OT44" s="1"/>
      <c r="OU44" s="1"/>
      <c r="OV44" s="1"/>
      <c r="OW44" s="1"/>
      <c r="OX44" s="1"/>
      <c r="OY44" s="1"/>
      <c r="OZ44" s="1"/>
      <c r="PA44" s="1"/>
      <c r="PB44" s="1"/>
      <c r="PC44" s="1"/>
      <c r="PD44" s="1"/>
      <c r="PE44" s="1"/>
      <c r="PF44" s="1"/>
      <c r="PG44" s="1"/>
      <c r="PH44" s="1"/>
      <c r="PI44" s="1"/>
      <c r="PJ44" s="1"/>
      <c r="PK44" s="1"/>
      <c r="PL44" s="1"/>
      <c r="PM44" s="1"/>
      <c r="PN44" s="1"/>
      <c r="PO44" s="1"/>
      <c r="PP44" s="1"/>
      <c r="PQ44" s="1"/>
      <c r="PR44" s="1"/>
      <c r="PS44" s="1"/>
      <c r="PT44" s="1"/>
      <c r="PU44" s="1"/>
      <c r="PV44" s="1"/>
      <c r="PW44" s="1"/>
      <c r="PX44" s="1"/>
      <c r="PY44" s="1"/>
      <c r="PZ44" s="1"/>
      <c r="QA44" s="1"/>
      <c r="QB44" s="1"/>
      <c r="QC44" s="1"/>
      <c r="QD44" s="1"/>
      <c r="QE44" s="1"/>
      <c r="QF44" s="1"/>
      <c r="QG44" s="1"/>
      <c r="QH44" s="1"/>
      <c r="QI44" s="1"/>
      <c r="QJ44" s="1"/>
      <c r="QK44" s="1"/>
      <c r="QL44" s="1"/>
      <c r="QM44" s="1"/>
      <c r="QN44" s="1"/>
      <c r="QO44" s="1"/>
      <c r="QP44" s="1"/>
      <c r="QQ44" s="1"/>
      <c r="QR44" s="1"/>
      <c r="QS44" s="1"/>
      <c r="QT44" s="1"/>
      <c r="QU44" s="1"/>
      <c r="QV44" s="1"/>
      <c r="QW44" s="1"/>
      <c r="QX44" s="1"/>
      <c r="QY44" s="1"/>
      <c r="QZ44" s="1"/>
      <c r="RA44" s="1"/>
      <c r="RB44" s="1"/>
      <c r="RC44" s="1"/>
      <c r="RD44" s="1"/>
      <c r="RE44" s="1"/>
      <c r="RF44" s="1"/>
      <c r="RG44" s="1"/>
      <c r="RH44" s="1"/>
      <c r="RI44" s="1"/>
      <c r="RJ44" s="1"/>
      <c r="RK44" s="1"/>
      <c r="RL44" s="1"/>
      <c r="RM44" s="1"/>
      <c r="RN44" s="1"/>
      <c r="RO44" s="1"/>
      <c r="RP44" s="1"/>
      <c r="RQ44" s="1"/>
      <c r="RR44" s="1"/>
      <c r="RS44" s="1"/>
      <c r="RT44" s="1"/>
      <c r="RU44" s="1"/>
      <c r="RV44" s="1"/>
      <c r="RW44" s="1"/>
      <c r="RX44" s="1"/>
      <c r="RY44" s="1"/>
      <c r="RZ44" s="1"/>
      <c r="SA44" s="1"/>
      <c r="SB44" s="1"/>
      <c r="SC44" s="1"/>
      <c r="SD44" s="1"/>
      <c r="SE44" s="1"/>
      <c r="SF44" s="1"/>
      <c r="SG44" s="1"/>
      <c r="SH44" s="1"/>
      <c r="SI44" s="1"/>
      <c r="SJ44" s="1"/>
      <c r="SK44" s="1"/>
      <c r="SL44" s="1"/>
      <c r="SM44" s="1"/>
      <c r="SN44" s="1"/>
      <c r="SO44" s="1"/>
      <c r="SP44" s="1"/>
      <c r="SQ44" s="1"/>
      <c r="SR44" s="1"/>
      <c r="SS44" s="1"/>
      <c r="ST44" s="1"/>
      <c r="SU44" s="1"/>
      <c r="SV44" s="1"/>
      <c r="SW44" s="1"/>
      <c r="SX44" s="1"/>
      <c r="SY44" s="1"/>
      <c r="SZ44" s="1"/>
      <c r="TA44" s="1"/>
      <c r="TB44" s="1"/>
      <c r="TC44" s="1"/>
      <c r="TD44" s="1"/>
      <c r="TE44" s="1"/>
      <c r="TF44" s="1"/>
      <c r="TG44" s="1"/>
      <c r="TH44" s="1"/>
      <c r="TI44" s="1"/>
      <c r="TJ44" s="1"/>
      <c r="TK44" s="1"/>
      <c r="TL44" s="1"/>
      <c r="TM44" s="1"/>
      <c r="TN44" s="1"/>
      <c r="TO44" s="1"/>
      <c r="TP44" s="1"/>
      <c r="TQ44" s="1"/>
      <c r="TR44" s="1"/>
      <c r="TS44" s="1"/>
      <c r="TT44" s="1"/>
      <c r="TU44" s="1"/>
      <c r="TV44" s="1"/>
      <c r="TW44" s="1"/>
      <c r="TX44" s="1"/>
      <c r="TY44" s="1"/>
      <c r="TZ44" s="1"/>
      <c r="UA44" s="1"/>
      <c r="UB44" s="1"/>
      <c r="UC44" s="1"/>
      <c r="UD44" s="1"/>
      <c r="UE44" s="1"/>
      <c r="UF44" s="1"/>
      <c r="UG44" s="1"/>
      <c r="UH44" s="1"/>
      <c r="UI44" s="1"/>
      <c r="UJ44" s="1"/>
      <c r="UK44" s="1"/>
      <c r="UL44" s="1"/>
      <c r="UM44" s="1"/>
      <c r="UN44" s="1"/>
      <c r="UO44" s="1"/>
      <c r="UP44" s="1"/>
      <c r="UQ44" s="1"/>
      <c r="UR44" s="1"/>
      <c r="US44" s="1"/>
      <c r="UT44" s="1"/>
      <c r="UU44" s="1"/>
      <c r="UV44" s="1"/>
      <c r="UW44" s="1"/>
      <c r="UX44" s="1"/>
      <c r="UY44" s="1"/>
      <c r="UZ44" s="1"/>
      <c r="VA44" s="1"/>
      <c r="VB44" s="1"/>
      <c r="VC44" s="1"/>
      <c r="VD44" s="1"/>
      <c r="VE44" s="1"/>
      <c r="VF44" s="1"/>
      <c r="VG44" s="1"/>
      <c r="VH44" s="1"/>
      <c r="VI44" s="1"/>
      <c r="VJ44" s="1"/>
      <c r="VK44" s="1"/>
      <c r="VL44" s="1"/>
      <c r="VM44" s="1"/>
      <c r="VN44" s="1"/>
      <c r="VO44" s="1"/>
      <c r="VP44" s="1"/>
      <c r="VQ44" s="1"/>
      <c r="VR44" s="1"/>
      <c r="VS44" s="1"/>
      <c r="VT44" s="1"/>
      <c r="VU44" s="1"/>
      <c r="VV44" s="1"/>
      <c r="VW44" s="1"/>
      <c r="VX44" s="1"/>
      <c r="VY44" s="1"/>
      <c r="VZ44" s="1"/>
      <c r="WA44" s="1"/>
      <c r="WB44" s="1"/>
      <c r="WC44" s="1"/>
      <c r="WD44" s="1"/>
      <c r="WE44" s="1"/>
      <c r="WF44" s="1"/>
      <c r="WG44" s="1"/>
      <c r="WH44" s="1"/>
      <c r="WI44" s="1"/>
      <c r="WJ44" s="1"/>
      <c r="WK44" s="1"/>
      <c r="WL44" s="1"/>
      <c r="WM44" s="1"/>
      <c r="WN44" s="1"/>
      <c r="WO44" s="1"/>
      <c r="WP44" s="1"/>
      <c r="WQ44" s="1"/>
      <c r="WR44" s="1"/>
      <c r="WS44" s="1"/>
      <c r="WT44" s="1"/>
      <c r="WU44" s="1"/>
      <c r="WV44" s="1"/>
      <c r="WW44" s="1"/>
      <c r="WX44" s="1"/>
      <c r="WY44" s="1"/>
      <c r="WZ44" s="1"/>
      <c r="XA44" s="1"/>
      <c r="XB44" s="1"/>
      <c r="XC44" s="1"/>
      <c r="XD44" s="1"/>
      <c r="XE44" s="1"/>
      <c r="XF44" s="1"/>
      <c r="XG44" s="1"/>
      <c r="XH44" s="1"/>
      <c r="XI44" s="1"/>
      <c r="XJ44" s="1"/>
      <c r="XK44" s="1"/>
      <c r="XL44" s="1"/>
      <c r="XM44" s="1"/>
      <c r="XN44" s="1"/>
      <c r="XO44" s="1"/>
      <c r="XP44" s="1"/>
      <c r="XQ44" s="1"/>
      <c r="XR44" s="1"/>
      <c r="XS44" s="1"/>
      <c r="XT44" s="1"/>
      <c r="XU44" s="1"/>
      <c r="XV44" s="1"/>
      <c r="XW44" s="1"/>
      <c r="XX44" s="1"/>
      <c r="XY44" s="1"/>
      <c r="XZ44" s="1"/>
      <c r="YA44" s="1"/>
      <c r="YB44" s="1"/>
      <c r="YC44" s="1"/>
      <c r="YD44" s="1"/>
      <c r="YE44" s="1"/>
      <c r="YF44" s="1"/>
      <c r="YG44" s="1"/>
      <c r="YH44" s="1"/>
      <c r="YI44" s="1"/>
      <c r="YJ44" s="1"/>
      <c r="YK44" s="1"/>
      <c r="YL44" s="1"/>
      <c r="YM44" s="1"/>
      <c r="YN44" s="1"/>
      <c r="YO44" s="1"/>
      <c r="YP44" s="1"/>
      <c r="YQ44" s="1"/>
      <c r="YR44" s="1"/>
      <c r="YS44" s="1"/>
      <c r="YT44" s="1"/>
      <c r="YU44" s="1"/>
      <c r="YV44" s="1"/>
      <c r="YW44" s="1"/>
      <c r="YX44" s="1"/>
      <c r="YY44" s="1"/>
      <c r="YZ44" s="1"/>
      <c r="ZA44" s="1"/>
      <c r="ZB44" s="1"/>
      <c r="ZC44" s="1"/>
      <c r="ZD44" s="1"/>
      <c r="ZE44" s="1"/>
      <c r="ZF44" s="1"/>
      <c r="ZG44" s="1"/>
      <c r="ZH44" s="1"/>
      <c r="ZI44" s="1"/>
      <c r="ZJ44" s="1"/>
      <c r="ZK44" s="1"/>
      <c r="ZL44" s="1"/>
      <c r="ZM44" s="1"/>
      <c r="ZN44" s="1"/>
      <c r="ZO44" s="1"/>
      <c r="ZP44" s="1"/>
      <c r="ZQ44" s="1"/>
      <c r="ZR44" s="1"/>
      <c r="ZS44" s="1"/>
      <c r="ZT44" s="1"/>
      <c r="ZU44" s="1"/>
      <c r="ZV44" s="1"/>
      <c r="ZW44" s="1"/>
      <c r="ZX44" s="1"/>
      <c r="ZY44" s="1"/>
      <c r="ZZ44" s="1"/>
      <c r="AAA44" s="1"/>
      <c r="AAB44" s="1"/>
      <c r="AAC44" s="1"/>
      <c r="AAD44" s="1"/>
      <c r="AAE44" s="1"/>
      <c r="AAF44" s="1"/>
      <c r="AAG44" s="1"/>
      <c r="AAH44" s="1"/>
      <c r="AAI44" s="1"/>
      <c r="AAJ44" s="1"/>
      <c r="AAK44" s="1"/>
      <c r="AAL44" s="1"/>
      <c r="AAM44" s="1"/>
      <c r="AAN44" s="1"/>
      <c r="AAO44" s="1"/>
      <c r="AAP44" s="1"/>
      <c r="AAQ44" s="1"/>
      <c r="AAR44" s="1"/>
      <c r="AAS44" s="1"/>
      <c r="AAT44" s="1"/>
      <c r="AAU44" s="1"/>
      <c r="AAV44" s="1"/>
      <c r="AAW44" s="1"/>
      <c r="AAX44" s="1"/>
      <c r="AAY44" s="1"/>
      <c r="AAZ44" s="1"/>
      <c r="ABA44" s="1"/>
      <c r="ABB44" s="1"/>
      <c r="ABC44" s="1"/>
      <c r="ABD44" s="1"/>
      <c r="ABE44" s="1"/>
      <c r="ABF44" s="1"/>
      <c r="ABG44" s="1"/>
      <c r="ABH44" s="1"/>
      <c r="ABI44" s="1"/>
      <c r="ABJ44" s="1"/>
      <c r="ABK44" s="1"/>
      <c r="ABL44" s="1"/>
      <c r="ABM44" s="1"/>
      <c r="ABN44" s="1"/>
      <c r="ABO44" s="1"/>
      <c r="ABP44" s="1"/>
      <c r="ABQ44" s="1"/>
      <c r="ABR44" s="1"/>
      <c r="ABS44" s="1"/>
      <c r="ABT44" s="1"/>
      <c r="ABU44" s="1"/>
      <c r="ABV44" s="1"/>
      <c r="ABW44" s="1"/>
      <c r="ABX44" s="1"/>
      <c r="ABY44" s="1"/>
      <c r="ABZ44" s="1"/>
      <c r="ACA44" s="1"/>
      <c r="ACB44" s="1"/>
      <c r="ACC44" s="1"/>
      <c r="ACD44" s="1"/>
      <c r="ACE44" s="1"/>
      <c r="ACF44" s="1"/>
      <c r="ACG44" s="1"/>
      <c r="ACH44" s="1"/>
      <c r="ACI44" s="1"/>
      <c r="ACJ44" s="1"/>
      <c r="ACK44" s="1"/>
      <c r="ACL44" s="1"/>
      <c r="ACM44" s="1"/>
      <c r="ACN44" s="1"/>
      <c r="ACO44" s="1"/>
      <c r="ACP44" s="1"/>
      <c r="ACQ44" s="1"/>
      <c r="ACR44" s="1"/>
      <c r="ACS44" s="1"/>
      <c r="ACT44" s="1"/>
      <c r="ACU44" s="1"/>
      <c r="ACV44" s="1"/>
      <c r="ACW44" s="1"/>
      <c r="ACX44" s="1"/>
      <c r="ACY44" s="1"/>
      <c r="ACZ44" s="1"/>
      <c r="ADA44" s="1"/>
      <c r="ADB44" s="1"/>
      <c r="ADC44" s="1"/>
      <c r="ADD44" s="1"/>
      <c r="ADE44" s="1"/>
      <c r="ADF44" s="1"/>
      <c r="ADG44" s="1"/>
      <c r="ADH44" s="1"/>
      <c r="ADI44" s="1"/>
      <c r="ADJ44" s="1"/>
      <c r="ADK44" s="1"/>
      <c r="ADL44" s="1"/>
      <c r="ADM44" s="1"/>
      <c r="ADN44" s="1"/>
      <c r="ADO44" s="1"/>
      <c r="ADP44" s="1"/>
      <c r="ADQ44" s="1"/>
      <c r="ADR44" s="1"/>
      <c r="ADS44" s="1"/>
      <c r="ADT44" s="1"/>
      <c r="ADU44" s="1"/>
      <c r="ADV44" s="1"/>
      <c r="ADW44" s="1"/>
      <c r="ADX44" s="1"/>
      <c r="ADY44" s="1"/>
      <c r="ADZ44" s="1"/>
      <c r="AEA44" s="1"/>
      <c r="AEB44" s="1"/>
      <c r="AEC44" s="1"/>
      <c r="AED44" s="1"/>
      <c r="AEE44" s="1"/>
      <c r="AEF44" s="1"/>
      <c r="AEG44" s="1"/>
      <c r="AEH44" s="1"/>
      <c r="AEI44" s="1"/>
      <c r="AEJ44" s="1"/>
      <c r="AEK44" s="1"/>
      <c r="AEL44" s="1"/>
      <c r="AEM44" s="1"/>
      <c r="AEN44" s="1"/>
      <c r="AEO44" s="1"/>
      <c r="AEP44" s="1"/>
      <c r="AEQ44" s="1"/>
      <c r="AER44" s="1"/>
      <c r="AES44" s="1"/>
      <c r="AET44" s="1"/>
      <c r="AEU44" s="1"/>
      <c r="AEV44" s="1"/>
      <c r="AEW44" s="1"/>
      <c r="AEX44" s="1"/>
      <c r="AEY44" s="1"/>
      <c r="AEZ44" s="1"/>
      <c r="AFA44" s="1"/>
      <c r="AFB44" s="1"/>
      <c r="AFC44" s="1"/>
      <c r="AFD44" s="1"/>
      <c r="AFE44" s="1"/>
      <c r="AFF44" s="1"/>
      <c r="AFG44" s="1"/>
      <c r="AFH44" s="1"/>
      <c r="AFI44" s="1"/>
      <c r="AFJ44" s="1"/>
      <c r="AFK44" s="1"/>
      <c r="AFL44" s="1"/>
      <c r="AFM44" s="1"/>
      <c r="AFN44" s="1"/>
      <c r="AFO44" s="1"/>
      <c r="AFP44" s="1"/>
      <c r="AFQ44" s="1"/>
      <c r="AFR44" s="1"/>
      <c r="AFS44" s="1"/>
      <c r="AFT44" s="1"/>
      <c r="AFU44" s="1"/>
      <c r="AFV44" s="1"/>
      <c r="AFW44" s="1"/>
      <c r="AFX44" s="1"/>
      <c r="AFY44" s="1"/>
      <c r="AFZ44" s="1"/>
      <c r="AGA44" s="1"/>
      <c r="AGB44" s="1"/>
      <c r="AGC44" s="1"/>
      <c r="AGD44" s="1"/>
      <c r="AGE44" s="1"/>
      <c r="AGF44" s="1"/>
      <c r="AGG44" s="1"/>
      <c r="AGH44" s="1"/>
      <c r="AGI44" s="1"/>
      <c r="AGJ44" s="1"/>
      <c r="AGK44" s="1"/>
      <c r="AGL44" s="1"/>
      <c r="AGM44" s="1"/>
      <c r="AGN44" s="1"/>
      <c r="AGO44" s="1"/>
      <c r="AGP44" s="1"/>
      <c r="AGQ44" s="1"/>
      <c r="AGR44" s="1"/>
      <c r="AGS44" s="1"/>
      <c r="AGT44" s="1"/>
      <c r="AGU44" s="1"/>
      <c r="AGV44" s="1"/>
      <c r="AGW44" s="1"/>
      <c r="AGX44" s="1"/>
      <c r="AGY44" s="1"/>
      <c r="AGZ44" s="1"/>
      <c r="AHA44" s="1"/>
      <c r="AHB44" s="1"/>
      <c r="AHC44" s="1"/>
      <c r="AHD44" s="1"/>
      <c r="AHE44" s="1"/>
      <c r="AHF44" s="1"/>
      <c r="AHG44" s="1"/>
      <c r="AHH44" s="1"/>
      <c r="AHI44" s="1"/>
      <c r="AHJ44" s="1"/>
      <c r="AHK44" s="1"/>
      <c r="AHL44" s="1"/>
      <c r="AHM44" s="1"/>
      <c r="AHN44" s="1"/>
      <c r="AHO44" s="1"/>
      <c r="AHP44" s="1"/>
      <c r="AHQ44" s="1"/>
      <c r="AHR44" s="1"/>
      <c r="AHS44" s="1"/>
      <c r="AHT44" s="1"/>
      <c r="AHU44" s="1"/>
      <c r="AHV44" s="1"/>
      <c r="AHW44" s="1"/>
      <c r="AHX44" s="1"/>
      <c r="AHY44" s="1"/>
      <c r="AHZ44" s="1"/>
      <c r="AIA44" s="1"/>
      <c r="AIB44" s="1"/>
      <c r="AIC44" s="1"/>
      <c r="AID44" s="1"/>
      <c r="AIE44" s="1"/>
      <c r="AIF44" s="1"/>
      <c r="AIG44" s="1"/>
      <c r="AIH44" s="1"/>
      <c r="AII44" s="1"/>
      <c r="AIJ44" s="1"/>
      <c r="AIK44" s="1"/>
      <c r="AIL44" s="1"/>
      <c r="AIM44" s="1"/>
      <c r="AIN44" s="1"/>
      <c r="AIO44" s="1"/>
      <c r="AIP44" s="1"/>
      <c r="AIQ44" s="1"/>
      <c r="AIR44" s="1"/>
      <c r="AIS44" s="1"/>
      <c r="AIT44" s="1"/>
      <c r="AIU44" s="1"/>
      <c r="AIV44" s="1"/>
      <c r="AIW44" s="1"/>
      <c r="AIX44" s="1"/>
      <c r="AIY44" s="1"/>
      <c r="AIZ44" s="1"/>
      <c r="AJA44" s="1"/>
      <c r="AJB44" s="1"/>
      <c r="AJC44" s="1"/>
      <c r="AJD44" s="1"/>
      <c r="AJE44" s="1"/>
      <c r="AJF44" s="1"/>
      <c r="AJG44" s="1"/>
      <c r="AJH44" s="1"/>
      <c r="AJI44" s="1"/>
      <c r="AJJ44" s="1"/>
      <c r="AJK44" s="1"/>
      <c r="AJL44" s="1"/>
      <c r="AJM44" s="1"/>
      <c r="AJN44" s="1"/>
      <c r="AJO44" s="1"/>
      <c r="AJP44" s="1"/>
      <c r="AJQ44" s="1"/>
      <c r="AJR44" s="1"/>
      <c r="AJS44" s="1"/>
      <c r="AJT44" s="1"/>
      <c r="AJU44" s="1"/>
      <c r="AJV44" s="1"/>
      <c r="AJW44" s="1"/>
      <c r="AJX44" s="1"/>
      <c r="AJY44" s="1"/>
      <c r="AJZ44" s="1"/>
      <c r="AKA44" s="1"/>
      <c r="AKB44" s="1"/>
      <c r="AKC44" s="1"/>
      <c r="AKD44" s="1"/>
      <c r="AKE44" s="1"/>
      <c r="AKF44" s="1"/>
      <c r="AKG44" s="1"/>
      <c r="AKH44" s="1"/>
      <c r="AKI44" s="1"/>
      <c r="AKJ44" s="1"/>
      <c r="AKK44" s="1"/>
      <c r="AKL44" s="1"/>
      <c r="AKM44" s="1"/>
      <c r="AKN44" s="1"/>
      <c r="AKO44" s="1"/>
      <c r="AKP44" s="1"/>
      <c r="AKQ44" s="1"/>
      <c r="AKR44" s="1"/>
      <c r="AKS44" s="1"/>
      <c r="AKT44" s="1"/>
      <c r="AKU44" s="1"/>
      <c r="AKV44" s="1"/>
      <c r="AKW44" s="1"/>
      <c r="AKX44" s="1"/>
      <c r="AKY44" s="1"/>
      <c r="AKZ44" s="1"/>
      <c r="ALA44" s="1"/>
      <c r="ALB44" s="1"/>
      <c r="ALC44" s="1"/>
      <c r="ALD44" s="1"/>
      <c r="ALE44" s="1"/>
      <c r="ALF44" s="1"/>
      <c r="ALG44" s="1"/>
      <c r="ALH44" s="1"/>
      <c r="ALI44" s="1"/>
      <c r="ALJ44" s="1"/>
      <c r="ALK44" s="1"/>
      <c r="ALL44" s="1"/>
      <c r="ALM44" s="1"/>
      <c r="ALN44" s="1"/>
      <c r="ALO44" s="1"/>
      <c r="ALP44" s="1"/>
      <c r="ALQ44" s="1"/>
      <c r="ALR44" s="1"/>
      <c r="ALS44" s="1"/>
      <c r="ALT44" s="1"/>
      <c r="ALU44" s="1"/>
      <c r="ALV44" s="1"/>
      <c r="ALW44" s="1"/>
    </row>
    <row r="45" spans="1:1011" ht="12.75" customHeight="1" x14ac:dyDescent="0.2">
      <c r="A45" s="26" t="s">
        <v>5</v>
      </c>
      <c r="B45" s="27" t="s">
        <v>6</v>
      </c>
      <c r="C45" s="28" t="s">
        <v>7</v>
      </c>
      <c r="D45" s="28" t="s">
        <v>8</v>
      </c>
      <c r="E45" s="27" t="s">
        <v>15</v>
      </c>
      <c r="F45" s="27" t="s">
        <v>9</v>
      </c>
      <c r="G45" s="27" t="s">
        <v>10</v>
      </c>
      <c r="H45" s="27" t="s">
        <v>11</v>
      </c>
    </row>
    <row r="46" spans="1:1011" ht="12.75" customHeight="1" x14ac:dyDescent="0.2">
      <c r="A46" s="4">
        <v>1</v>
      </c>
      <c r="B46" s="36"/>
      <c r="C46" s="36"/>
      <c r="D46" s="4"/>
      <c r="E46" s="4"/>
      <c r="F46" s="6"/>
      <c r="G46" s="24"/>
      <c r="H46" s="8">
        <f t="shared" ref="H46:H62" si="1">F46*G46</f>
        <v>0</v>
      </c>
    </row>
    <row r="47" spans="1:1011" x14ac:dyDescent="0.2">
      <c r="A47" s="4">
        <v>2</v>
      </c>
      <c r="B47" s="36"/>
      <c r="C47" s="36"/>
      <c r="D47" s="4"/>
      <c r="E47" s="4"/>
      <c r="F47" s="6"/>
      <c r="G47" s="24"/>
      <c r="H47" s="8">
        <f t="shared" si="1"/>
        <v>0</v>
      </c>
    </row>
    <row r="48" spans="1:1011" x14ac:dyDescent="0.2">
      <c r="A48" s="4">
        <v>3</v>
      </c>
      <c r="B48" s="36"/>
      <c r="C48" s="36"/>
      <c r="D48" s="4"/>
      <c r="E48" s="4"/>
      <c r="F48" s="6"/>
      <c r="G48" s="24"/>
      <c r="H48" s="8">
        <f t="shared" si="1"/>
        <v>0</v>
      </c>
    </row>
    <row r="49" spans="1:8" x14ac:dyDescent="0.2">
      <c r="A49" s="4">
        <v>4</v>
      </c>
      <c r="B49" s="36"/>
      <c r="C49" s="36"/>
      <c r="D49" s="4"/>
      <c r="E49" s="4"/>
      <c r="F49" s="6"/>
      <c r="G49" s="24"/>
      <c r="H49" s="8">
        <f t="shared" si="1"/>
        <v>0</v>
      </c>
    </row>
    <row r="50" spans="1:8" x14ac:dyDescent="0.2">
      <c r="A50" s="4">
        <v>5</v>
      </c>
      <c r="B50" s="36"/>
      <c r="C50" s="36"/>
      <c r="D50" s="4"/>
      <c r="E50" s="4"/>
      <c r="F50" s="6"/>
      <c r="G50" s="7"/>
      <c r="H50" s="8">
        <f t="shared" si="1"/>
        <v>0</v>
      </c>
    </row>
    <row r="51" spans="1:8" x14ac:dyDescent="0.2">
      <c r="A51" s="4">
        <v>6</v>
      </c>
      <c r="B51" s="36"/>
      <c r="C51" s="36"/>
      <c r="D51" s="4"/>
      <c r="E51" s="4"/>
      <c r="F51" s="6"/>
      <c r="G51" s="7"/>
      <c r="H51" s="8">
        <f t="shared" si="1"/>
        <v>0</v>
      </c>
    </row>
    <row r="52" spans="1:8" x14ac:dyDescent="0.2">
      <c r="A52" s="4">
        <v>7</v>
      </c>
      <c r="B52" s="36"/>
      <c r="C52" s="36"/>
      <c r="D52" s="4"/>
      <c r="E52" s="4"/>
      <c r="F52" s="6"/>
      <c r="G52" s="7"/>
      <c r="H52" s="8">
        <f t="shared" si="1"/>
        <v>0</v>
      </c>
    </row>
    <row r="53" spans="1:8" x14ac:dyDescent="0.2">
      <c r="A53" s="4">
        <v>8</v>
      </c>
      <c r="B53" s="36"/>
      <c r="C53" s="36"/>
      <c r="D53" s="4"/>
      <c r="E53" s="4"/>
      <c r="F53" s="6"/>
      <c r="G53" s="7"/>
      <c r="H53" s="8">
        <f t="shared" si="1"/>
        <v>0</v>
      </c>
    </row>
    <row r="54" spans="1:8" x14ac:dyDescent="0.2">
      <c r="A54" s="4">
        <v>9</v>
      </c>
      <c r="B54" s="36"/>
      <c r="C54" s="36"/>
      <c r="D54" s="4"/>
      <c r="E54" s="4"/>
      <c r="F54" s="6"/>
      <c r="G54" s="7"/>
      <c r="H54" s="8">
        <f t="shared" si="1"/>
        <v>0</v>
      </c>
    </row>
    <row r="55" spans="1:8" x14ac:dyDescent="0.2">
      <c r="A55" s="4">
        <v>10</v>
      </c>
      <c r="B55" s="36"/>
      <c r="C55" s="36"/>
      <c r="D55" s="4"/>
      <c r="E55" s="4"/>
      <c r="F55" s="6"/>
      <c r="G55" s="7"/>
      <c r="H55" s="8">
        <f t="shared" si="1"/>
        <v>0</v>
      </c>
    </row>
    <row r="56" spans="1:8" x14ac:dyDescent="0.2">
      <c r="A56" s="4">
        <v>11</v>
      </c>
      <c r="B56" s="36"/>
      <c r="C56" s="36"/>
      <c r="D56" s="4"/>
      <c r="E56" s="4"/>
      <c r="F56" s="6"/>
      <c r="G56" s="7"/>
      <c r="H56" s="8">
        <f t="shared" si="1"/>
        <v>0</v>
      </c>
    </row>
    <row r="57" spans="1:8" x14ac:dyDescent="0.2">
      <c r="A57" s="4">
        <v>12</v>
      </c>
      <c r="B57" s="36"/>
      <c r="C57" s="36"/>
      <c r="D57" s="4"/>
      <c r="E57" s="4"/>
      <c r="F57" s="6"/>
      <c r="G57" s="7"/>
      <c r="H57" s="8">
        <f t="shared" si="1"/>
        <v>0</v>
      </c>
    </row>
    <row r="58" spans="1:8" x14ac:dyDescent="0.2">
      <c r="A58" s="4">
        <v>13</v>
      </c>
      <c r="B58" s="36"/>
      <c r="C58" s="36"/>
      <c r="D58" s="4"/>
      <c r="E58" s="4"/>
      <c r="F58" s="6"/>
      <c r="G58" s="7"/>
      <c r="H58" s="8">
        <f t="shared" si="1"/>
        <v>0</v>
      </c>
    </row>
    <row r="59" spans="1:8" x14ac:dyDescent="0.2">
      <c r="A59" s="4">
        <v>14</v>
      </c>
      <c r="B59" s="36"/>
      <c r="C59" s="36"/>
      <c r="D59" s="4"/>
      <c r="E59" s="4"/>
      <c r="F59" s="6"/>
      <c r="G59" s="24"/>
      <c r="H59" s="8">
        <f t="shared" si="1"/>
        <v>0</v>
      </c>
    </row>
    <row r="60" spans="1:8" ht="12.75" customHeight="1" x14ac:dyDescent="0.2">
      <c r="A60" s="4">
        <v>15</v>
      </c>
      <c r="B60" s="36"/>
      <c r="C60" s="36"/>
      <c r="D60" s="4"/>
      <c r="E60" s="4"/>
      <c r="F60" s="6"/>
      <c r="G60" s="24"/>
      <c r="H60" s="8">
        <f t="shared" si="1"/>
        <v>0</v>
      </c>
    </row>
    <row r="61" spans="1:8" x14ac:dyDescent="0.2">
      <c r="A61" s="4">
        <v>16</v>
      </c>
      <c r="B61" s="36"/>
      <c r="C61" s="36"/>
      <c r="D61" s="4"/>
      <c r="E61" s="4"/>
      <c r="F61" s="6"/>
      <c r="G61" s="7"/>
      <c r="H61" s="8">
        <f t="shared" si="1"/>
        <v>0</v>
      </c>
    </row>
    <row r="62" spans="1:8" ht="12.75" customHeight="1" x14ac:dyDescent="0.2">
      <c r="A62" s="4">
        <v>17</v>
      </c>
      <c r="B62" s="4"/>
      <c r="C62" s="5"/>
      <c r="D62" s="4"/>
      <c r="E62" s="4"/>
      <c r="F62" s="6"/>
      <c r="G62" s="7"/>
      <c r="H62" s="8">
        <f t="shared" si="1"/>
        <v>0</v>
      </c>
    </row>
    <row r="63" spans="1:8" ht="15" customHeight="1" thickBot="1" x14ac:dyDescent="0.25">
      <c r="A63" s="9" t="s">
        <v>12</v>
      </c>
      <c r="B63" s="10" t="s">
        <v>12</v>
      </c>
      <c r="C63" s="11" t="s">
        <v>12</v>
      </c>
      <c r="D63" s="12" t="s">
        <v>12</v>
      </c>
      <c r="E63" s="12" t="s">
        <v>12</v>
      </c>
      <c r="F63" s="12" t="s">
        <v>12</v>
      </c>
      <c r="G63" s="13" t="s">
        <v>12</v>
      </c>
      <c r="H63" s="13" t="s">
        <v>12</v>
      </c>
    </row>
    <row r="64" spans="1:8" ht="12.75" customHeight="1" thickBot="1" x14ac:dyDescent="0.25">
      <c r="A64" s="123" t="s">
        <v>17</v>
      </c>
      <c r="B64" s="123"/>
      <c r="C64" s="123"/>
      <c r="D64" s="123"/>
      <c r="E64" s="15">
        <f>SUMPRODUCT(E46:E63,$G$16:$G$33)</f>
        <v>0</v>
      </c>
      <c r="F64" s="16" t="s">
        <v>12</v>
      </c>
      <c r="G64" s="17" t="s">
        <v>12</v>
      </c>
      <c r="H64" s="18">
        <f>SUMIFS(H46:H62,E46:E62,"A adquirir")</f>
        <v>0</v>
      </c>
    </row>
    <row r="65" spans="1:8" ht="12.75" customHeight="1" thickBot="1" x14ac:dyDescent="0.25">
      <c r="A65" s="123" t="s">
        <v>18</v>
      </c>
      <c r="B65" s="123"/>
      <c r="C65" s="123"/>
      <c r="D65" s="123"/>
      <c r="E65" s="15">
        <f>SUMPRODUCT(E47:E64,$G$16:$G$33)</f>
        <v>0</v>
      </c>
      <c r="F65" s="16" t="s">
        <v>12</v>
      </c>
      <c r="G65" s="17" t="s">
        <v>12</v>
      </c>
      <c r="H65" s="18">
        <f>SUMIFS(H46:H62,E46:E62,"Existente")</f>
        <v>0</v>
      </c>
    </row>
    <row r="66" spans="1:8" ht="13.5" thickBot="1" x14ac:dyDescent="0.25">
      <c r="A66" s="123" t="s">
        <v>16</v>
      </c>
      <c r="B66" s="123"/>
      <c r="C66" s="123"/>
      <c r="D66" s="123"/>
      <c r="E66" s="15">
        <f>SUMPRODUCT(E48:E65,$G$16:$G$33)</f>
        <v>0</v>
      </c>
      <c r="F66" s="16" t="s">
        <v>12</v>
      </c>
      <c r="G66" s="17" t="s">
        <v>12</v>
      </c>
      <c r="H66" s="18">
        <f>SUM(H64:H65)</f>
        <v>0</v>
      </c>
    </row>
    <row r="68" spans="1:8" x14ac:dyDescent="0.2">
      <c r="A68" s="124" t="s">
        <v>56</v>
      </c>
      <c r="B68" s="125"/>
      <c r="C68" s="125"/>
      <c r="D68" s="125"/>
      <c r="E68" s="125"/>
      <c r="F68" s="125"/>
      <c r="G68" s="125"/>
      <c r="H68" s="126"/>
    </row>
    <row r="69" spans="1:8" x14ac:dyDescent="0.2">
      <c r="A69" s="127"/>
      <c r="B69" s="128"/>
      <c r="C69" s="128"/>
      <c r="D69" s="128"/>
      <c r="E69" s="128"/>
      <c r="F69" s="128"/>
      <c r="G69" s="128"/>
      <c r="H69" s="129"/>
    </row>
    <row r="70" spans="1:8" x14ac:dyDescent="0.2">
      <c r="A70" s="130" t="s">
        <v>22</v>
      </c>
      <c r="B70" s="131"/>
      <c r="C70" s="131"/>
      <c r="D70" s="131"/>
      <c r="E70" s="131"/>
      <c r="F70" s="131"/>
      <c r="G70" s="131"/>
      <c r="H70" s="132"/>
    </row>
    <row r="71" spans="1:8" x14ac:dyDescent="0.2">
      <c r="A71" s="133"/>
      <c r="B71" s="134"/>
      <c r="C71" s="134"/>
      <c r="D71" s="134"/>
      <c r="E71" s="134"/>
      <c r="F71" s="134"/>
      <c r="G71" s="134"/>
      <c r="H71" s="135"/>
    </row>
    <row r="72" spans="1:8" x14ac:dyDescent="0.2">
      <c r="A72" s="136" t="s">
        <v>23</v>
      </c>
      <c r="B72" s="137"/>
      <c r="C72" s="137"/>
      <c r="D72" s="137"/>
      <c r="E72" s="137"/>
      <c r="F72" s="137"/>
      <c r="G72" s="137"/>
      <c r="H72" s="138"/>
    </row>
    <row r="73" spans="1:8" x14ac:dyDescent="0.2">
      <c r="A73" s="139"/>
      <c r="B73" s="140"/>
      <c r="C73" s="140"/>
      <c r="D73" s="140"/>
      <c r="E73" s="140"/>
      <c r="F73" s="140"/>
      <c r="G73" s="140"/>
      <c r="H73" s="141"/>
    </row>
    <row r="74" spans="1:8" x14ac:dyDescent="0.2">
      <c r="A74" s="142"/>
      <c r="B74" s="143"/>
      <c r="C74" s="143"/>
      <c r="D74" s="143"/>
      <c r="E74" s="143"/>
      <c r="F74" s="143"/>
      <c r="G74" s="143"/>
      <c r="H74" s="144"/>
    </row>
    <row r="75" spans="1:8" ht="25.5" x14ac:dyDescent="0.2">
      <c r="A75" s="26" t="s">
        <v>5</v>
      </c>
      <c r="B75" s="27" t="s">
        <v>6</v>
      </c>
      <c r="C75" s="28" t="s">
        <v>7</v>
      </c>
      <c r="D75" s="28" t="s">
        <v>8</v>
      </c>
      <c r="E75" s="27" t="s">
        <v>15</v>
      </c>
      <c r="F75" s="27" t="s">
        <v>9</v>
      </c>
      <c r="G75" s="27" t="s">
        <v>10</v>
      </c>
      <c r="H75" s="27" t="s">
        <v>11</v>
      </c>
    </row>
    <row r="76" spans="1:8" x14ac:dyDescent="0.2">
      <c r="A76" s="4">
        <v>1</v>
      </c>
      <c r="B76" s="36"/>
      <c r="C76" s="36"/>
      <c r="D76" s="4"/>
      <c r="E76" s="4"/>
      <c r="F76" s="6"/>
      <c r="G76" s="24"/>
      <c r="H76" s="8">
        <f t="shared" ref="H76:H92" si="2">F76*G76</f>
        <v>0</v>
      </c>
    </row>
    <row r="77" spans="1:8" x14ac:dyDescent="0.2">
      <c r="A77" s="4">
        <v>2</v>
      </c>
      <c r="B77" s="36"/>
      <c r="C77" s="36"/>
      <c r="D77" s="4"/>
      <c r="E77" s="4"/>
      <c r="F77" s="6"/>
      <c r="G77" s="24"/>
      <c r="H77" s="8">
        <f t="shared" si="2"/>
        <v>0</v>
      </c>
    </row>
    <row r="78" spans="1:8" x14ac:dyDescent="0.2">
      <c r="A78" s="4">
        <v>3</v>
      </c>
      <c r="B78" s="36"/>
      <c r="C78" s="36"/>
      <c r="D78" s="4"/>
      <c r="E78" s="4"/>
      <c r="F78" s="6"/>
      <c r="G78" s="24"/>
      <c r="H78" s="8">
        <f t="shared" si="2"/>
        <v>0</v>
      </c>
    </row>
    <row r="79" spans="1:8" x14ac:dyDescent="0.2">
      <c r="A79" s="4">
        <v>4</v>
      </c>
      <c r="B79" s="36"/>
      <c r="C79" s="36"/>
      <c r="D79" s="4"/>
      <c r="E79" s="4"/>
      <c r="F79" s="6"/>
      <c r="G79" s="24"/>
      <c r="H79" s="8">
        <f t="shared" si="2"/>
        <v>0</v>
      </c>
    </row>
    <row r="80" spans="1:8" x14ac:dyDescent="0.2">
      <c r="A80" s="4">
        <v>5</v>
      </c>
      <c r="B80" s="36"/>
      <c r="C80" s="36"/>
      <c r="D80" s="4"/>
      <c r="E80" s="4"/>
      <c r="F80" s="6"/>
      <c r="G80" s="7"/>
      <c r="H80" s="8">
        <f t="shared" si="2"/>
        <v>0</v>
      </c>
    </row>
    <row r="81" spans="1:8" x14ac:dyDescent="0.2">
      <c r="A81" s="4">
        <v>6</v>
      </c>
      <c r="B81" s="36"/>
      <c r="C81" s="36"/>
      <c r="D81" s="4"/>
      <c r="E81" s="4"/>
      <c r="F81" s="6"/>
      <c r="G81" s="7"/>
      <c r="H81" s="8">
        <f t="shared" si="2"/>
        <v>0</v>
      </c>
    </row>
    <row r="82" spans="1:8" x14ac:dyDescent="0.2">
      <c r="A82" s="4">
        <v>7</v>
      </c>
      <c r="B82" s="36"/>
      <c r="C82" s="36"/>
      <c r="D82" s="4"/>
      <c r="E82" s="4"/>
      <c r="F82" s="6"/>
      <c r="G82" s="7"/>
      <c r="H82" s="8">
        <f t="shared" si="2"/>
        <v>0</v>
      </c>
    </row>
    <row r="83" spans="1:8" x14ac:dyDescent="0.2">
      <c r="A83" s="4">
        <v>8</v>
      </c>
      <c r="B83" s="36"/>
      <c r="C83" s="36"/>
      <c r="D83" s="4"/>
      <c r="E83" s="4"/>
      <c r="F83" s="6"/>
      <c r="G83" s="7"/>
      <c r="H83" s="8">
        <f t="shared" si="2"/>
        <v>0</v>
      </c>
    </row>
    <row r="84" spans="1:8" x14ac:dyDescent="0.2">
      <c r="A84" s="4">
        <v>9</v>
      </c>
      <c r="B84" s="36"/>
      <c r="C84" s="36"/>
      <c r="D84" s="4"/>
      <c r="E84" s="4"/>
      <c r="F84" s="6"/>
      <c r="G84" s="7"/>
      <c r="H84" s="8">
        <f t="shared" si="2"/>
        <v>0</v>
      </c>
    </row>
    <row r="85" spans="1:8" x14ac:dyDescent="0.2">
      <c r="A85" s="4">
        <v>10</v>
      </c>
      <c r="B85" s="36"/>
      <c r="C85" s="36"/>
      <c r="D85" s="4"/>
      <c r="E85" s="4"/>
      <c r="F85" s="6"/>
      <c r="G85" s="7"/>
      <c r="H85" s="8">
        <f t="shared" si="2"/>
        <v>0</v>
      </c>
    </row>
    <row r="86" spans="1:8" x14ac:dyDescent="0.2">
      <c r="A86" s="4">
        <v>11</v>
      </c>
      <c r="B86" s="36"/>
      <c r="C86" s="36"/>
      <c r="D86" s="4"/>
      <c r="E86" s="4"/>
      <c r="F86" s="6"/>
      <c r="G86" s="7"/>
      <c r="H86" s="8">
        <f t="shared" si="2"/>
        <v>0</v>
      </c>
    </row>
    <row r="87" spans="1:8" x14ac:dyDescent="0.2">
      <c r="A87" s="4">
        <v>12</v>
      </c>
      <c r="B87" s="36"/>
      <c r="C87" s="36"/>
      <c r="D87" s="4"/>
      <c r="E87" s="4"/>
      <c r="F87" s="6"/>
      <c r="G87" s="7"/>
      <c r="H87" s="8">
        <f t="shared" si="2"/>
        <v>0</v>
      </c>
    </row>
    <row r="88" spans="1:8" x14ac:dyDescent="0.2">
      <c r="A88" s="4">
        <v>13</v>
      </c>
      <c r="B88" s="36"/>
      <c r="C88" s="36"/>
      <c r="D88" s="4"/>
      <c r="E88" s="4"/>
      <c r="F88" s="6"/>
      <c r="G88" s="7"/>
      <c r="H88" s="8">
        <f t="shared" si="2"/>
        <v>0</v>
      </c>
    </row>
    <row r="89" spans="1:8" x14ac:dyDescent="0.2">
      <c r="A89" s="4">
        <v>14</v>
      </c>
      <c r="B89" s="36"/>
      <c r="C89" s="36"/>
      <c r="D89" s="4"/>
      <c r="E89" s="4"/>
      <c r="F89" s="6"/>
      <c r="G89" s="24"/>
      <c r="H89" s="8">
        <f t="shared" si="2"/>
        <v>0</v>
      </c>
    </row>
    <row r="90" spans="1:8" x14ac:dyDescent="0.2">
      <c r="A90" s="4">
        <v>15</v>
      </c>
      <c r="B90" s="36"/>
      <c r="C90" s="36"/>
      <c r="D90" s="4"/>
      <c r="E90" s="4"/>
      <c r="F90" s="6"/>
      <c r="G90" s="24"/>
      <c r="H90" s="8">
        <f t="shared" si="2"/>
        <v>0</v>
      </c>
    </row>
    <row r="91" spans="1:8" x14ac:dyDescent="0.2">
      <c r="A91" s="4">
        <v>16</v>
      </c>
      <c r="B91" s="36"/>
      <c r="C91" s="36"/>
      <c r="D91" s="4"/>
      <c r="E91" s="4"/>
      <c r="F91" s="6"/>
      <c r="G91" s="7"/>
      <c r="H91" s="8">
        <f t="shared" si="2"/>
        <v>0</v>
      </c>
    </row>
    <row r="92" spans="1:8" x14ac:dyDescent="0.2">
      <c r="A92" s="4">
        <v>17</v>
      </c>
      <c r="B92" s="4"/>
      <c r="C92" s="5"/>
      <c r="D92" s="4"/>
      <c r="E92" s="4"/>
      <c r="F92" s="6"/>
      <c r="G92" s="7"/>
      <c r="H92" s="8">
        <f t="shared" si="2"/>
        <v>0</v>
      </c>
    </row>
    <row r="93" spans="1:8" ht="13.5" thickBot="1" x14ac:dyDescent="0.25">
      <c r="A93" s="9" t="s">
        <v>12</v>
      </c>
      <c r="B93" s="10" t="s">
        <v>12</v>
      </c>
      <c r="C93" s="11" t="s">
        <v>12</v>
      </c>
      <c r="D93" s="12" t="s">
        <v>12</v>
      </c>
      <c r="E93" s="12" t="s">
        <v>12</v>
      </c>
      <c r="F93" s="12" t="s">
        <v>12</v>
      </c>
      <c r="G93" s="13" t="s">
        <v>12</v>
      </c>
      <c r="H93" s="13" t="s">
        <v>12</v>
      </c>
    </row>
    <row r="94" spans="1:8" ht="13.5" thickBot="1" x14ac:dyDescent="0.25">
      <c r="A94" s="123" t="s">
        <v>17</v>
      </c>
      <c r="B94" s="123"/>
      <c r="C94" s="123"/>
      <c r="D94" s="123"/>
      <c r="E94" s="15">
        <f>SUMPRODUCT(E76:E93,$G$16:$G$33)</f>
        <v>0</v>
      </c>
      <c r="F94" s="16" t="s">
        <v>12</v>
      </c>
      <c r="G94" s="17" t="s">
        <v>12</v>
      </c>
      <c r="H94" s="18">
        <f>SUMIFS(H76:H92,E76:E92,"A adquirir")</f>
        <v>0</v>
      </c>
    </row>
    <row r="95" spans="1:8" ht="13.5" thickBot="1" x14ac:dyDescent="0.25">
      <c r="A95" s="123" t="s">
        <v>18</v>
      </c>
      <c r="B95" s="123"/>
      <c r="C95" s="123"/>
      <c r="D95" s="123"/>
      <c r="E95" s="15">
        <f>SUMPRODUCT(E77:E94,$G$16:$G$33)</f>
        <v>0</v>
      </c>
      <c r="F95" s="16" t="s">
        <v>12</v>
      </c>
      <c r="G95" s="17" t="s">
        <v>12</v>
      </c>
      <c r="H95" s="18">
        <f>SUMIFS(H76:H92,E76:E92,"Existente")</f>
        <v>0</v>
      </c>
    </row>
    <row r="96" spans="1:8" ht="13.5" thickBot="1" x14ac:dyDescent="0.25">
      <c r="A96" s="123" t="s">
        <v>16</v>
      </c>
      <c r="B96" s="123"/>
      <c r="C96" s="123"/>
      <c r="D96" s="123"/>
      <c r="E96" s="15">
        <f>SUMPRODUCT(E78:E95,$G$16:$G$33)</f>
        <v>0</v>
      </c>
      <c r="F96" s="16" t="s">
        <v>12</v>
      </c>
      <c r="G96" s="17" t="s">
        <v>12</v>
      </c>
      <c r="H96" s="18">
        <f>SUM(H94:H95)</f>
        <v>0</v>
      </c>
    </row>
    <row r="98" spans="1:8" x14ac:dyDescent="0.2">
      <c r="A98" s="124" t="s">
        <v>57</v>
      </c>
      <c r="B98" s="125"/>
      <c r="C98" s="125"/>
      <c r="D98" s="125"/>
      <c r="E98" s="125"/>
      <c r="F98" s="125"/>
      <c r="G98" s="125"/>
      <c r="H98" s="126"/>
    </row>
    <row r="99" spans="1:8" x14ac:dyDescent="0.2">
      <c r="A99" s="127"/>
      <c r="B99" s="128"/>
      <c r="C99" s="128"/>
      <c r="D99" s="128"/>
      <c r="E99" s="128"/>
      <c r="F99" s="128"/>
      <c r="G99" s="128"/>
      <c r="H99" s="129"/>
    </row>
    <row r="100" spans="1:8" x14ac:dyDescent="0.2">
      <c r="A100" s="130" t="s">
        <v>22</v>
      </c>
      <c r="B100" s="131"/>
      <c r="C100" s="131"/>
      <c r="D100" s="131"/>
      <c r="E100" s="131"/>
      <c r="F100" s="131"/>
      <c r="G100" s="131"/>
      <c r="H100" s="132"/>
    </row>
    <row r="101" spans="1:8" x14ac:dyDescent="0.2">
      <c r="A101" s="133"/>
      <c r="B101" s="134"/>
      <c r="C101" s="134"/>
      <c r="D101" s="134"/>
      <c r="E101" s="134"/>
      <c r="F101" s="134"/>
      <c r="G101" s="134"/>
      <c r="H101" s="135"/>
    </row>
    <row r="102" spans="1:8" x14ac:dyDescent="0.2">
      <c r="A102" s="136" t="s">
        <v>23</v>
      </c>
      <c r="B102" s="137"/>
      <c r="C102" s="137"/>
      <c r="D102" s="137"/>
      <c r="E102" s="137"/>
      <c r="F102" s="137"/>
      <c r="G102" s="137"/>
      <c r="H102" s="138"/>
    </row>
    <row r="103" spans="1:8" x14ac:dyDescent="0.2">
      <c r="A103" s="139"/>
      <c r="B103" s="140"/>
      <c r="C103" s="140"/>
      <c r="D103" s="140"/>
      <c r="E103" s="140"/>
      <c r="F103" s="140"/>
      <c r="G103" s="140"/>
      <c r="H103" s="141"/>
    </row>
    <row r="104" spans="1:8" x14ac:dyDescent="0.2">
      <c r="A104" s="142"/>
      <c r="B104" s="143"/>
      <c r="C104" s="143"/>
      <c r="D104" s="143"/>
      <c r="E104" s="143"/>
      <c r="F104" s="143"/>
      <c r="G104" s="143"/>
      <c r="H104" s="144"/>
    </row>
    <row r="105" spans="1:8" ht="25.5" x14ac:dyDescent="0.2">
      <c r="A105" s="26" t="s">
        <v>5</v>
      </c>
      <c r="B105" s="27" t="s">
        <v>6</v>
      </c>
      <c r="C105" s="28" t="s">
        <v>7</v>
      </c>
      <c r="D105" s="28" t="s">
        <v>8</v>
      </c>
      <c r="E105" s="27" t="s">
        <v>15</v>
      </c>
      <c r="F105" s="27" t="s">
        <v>9</v>
      </c>
      <c r="G105" s="27" t="s">
        <v>10</v>
      </c>
      <c r="H105" s="27" t="s">
        <v>11</v>
      </c>
    </row>
    <row r="106" spans="1:8" x14ac:dyDescent="0.2">
      <c r="A106" s="4">
        <v>1</v>
      </c>
      <c r="B106" s="36"/>
      <c r="C106" s="36"/>
      <c r="D106" s="4"/>
      <c r="E106" s="4"/>
      <c r="F106" s="6"/>
      <c r="G106" s="24"/>
      <c r="H106" s="8">
        <f t="shared" ref="H106:H122" si="3">F106*G106</f>
        <v>0</v>
      </c>
    </row>
    <row r="107" spans="1:8" x14ac:dyDescent="0.2">
      <c r="A107" s="4">
        <v>2</v>
      </c>
      <c r="B107" s="36"/>
      <c r="C107" s="36"/>
      <c r="D107" s="4"/>
      <c r="E107" s="4"/>
      <c r="F107" s="6"/>
      <c r="G107" s="24"/>
      <c r="H107" s="8">
        <f t="shared" si="3"/>
        <v>0</v>
      </c>
    </row>
    <row r="108" spans="1:8" x14ac:dyDescent="0.2">
      <c r="A108" s="4">
        <v>3</v>
      </c>
      <c r="B108" s="36"/>
      <c r="C108" s="36"/>
      <c r="D108" s="4"/>
      <c r="E108" s="4"/>
      <c r="F108" s="6"/>
      <c r="G108" s="24"/>
      <c r="H108" s="8">
        <f t="shared" si="3"/>
        <v>0</v>
      </c>
    </row>
    <row r="109" spans="1:8" x14ac:dyDescent="0.2">
      <c r="A109" s="4">
        <v>4</v>
      </c>
      <c r="B109" s="36"/>
      <c r="C109" s="36"/>
      <c r="D109" s="4"/>
      <c r="E109" s="4"/>
      <c r="F109" s="6"/>
      <c r="G109" s="24"/>
      <c r="H109" s="8">
        <f t="shared" si="3"/>
        <v>0</v>
      </c>
    </row>
    <row r="110" spans="1:8" x14ac:dyDescent="0.2">
      <c r="A110" s="4">
        <v>5</v>
      </c>
      <c r="B110" s="36"/>
      <c r="C110" s="36"/>
      <c r="D110" s="4"/>
      <c r="E110" s="4"/>
      <c r="F110" s="6"/>
      <c r="G110" s="7"/>
      <c r="H110" s="8">
        <f t="shared" si="3"/>
        <v>0</v>
      </c>
    </row>
    <row r="111" spans="1:8" x14ac:dyDescent="0.2">
      <c r="A111" s="4">
        <v>6</v>
      </c>
      <c r="B111" s="36"/>
      <c r="C111" s="36"/>
      <c r="D111" s="4"/>
      <c r="E111" s="4"/>
      <c r="F111" s="6"/>
      <c r="G111" s="7"/>
      <c r="H111" s="8">
        <f t="shared" si="3"/>
        <v>0</v>
      </c>
    </row>
    <row r="112" spans="1:8" x14ac:dyDescent="0.2">
      <c r="A112" s="4">
        <v>7</v>
      </c>
      <c r="B112" s="36"/>
      <c r="C112" s="36"/>
      <c r="D112" s="4"/>
      <c r="E112" s="4"/>
      <c r="F112" s="6"/>
      <c r="G112" s="7"/>
      <c r="H112" s="8">
        <f t="shared" si="3"/>
        <v>0</v>
      </c>
    </row>
    <row r="113" spans="1:8" x14ac:dyDescent="0.2">
      <c r="A113" s="4">
        <v>8</v>
      </c>
      <c r="B113" s="36"/>
      <c r="C113" s="36"/>
      <c r="D113" s="4"/>
      <c r="E113" s="4"/>
      <c r="F113" s="6"/>
      <c r="G113" s="7"/>
      <c r="H113" s="8">
        <f t="shared" si="3"/>
        <v>0</v>
      </c>
    </row>
    <row r="114" spans="1:8" x14ac:dyDescent="0.2">
      <c r="A114" s="4">
        <v>9</v>
      </c>
      <c r="B114" s="36"/>
      <c r="C114" s="36"/>
      <c r="D114" s="4"/>
      <c r="E114" s="4"/>
      <c r="F114" s="6"/>
      <c r="G114" s="7"/>
      <c r="H114" s="8">
        <f t="shared" si="3"/>
        <v>0</v>
      </c>
    </row>
    <row r="115" spans="1:8" x14ac:dyDescent="0.2">
      <c r="A115" s="4">
        <v>10</v>
      </c>
      <c r="B115" s="36"/>
      <c r="C115" s="36"/>
      <c r="D115" s="4"/>
      <c r="E115" s="4"/>
      <c r="F115" s="6"/>
      <c r="G115" s="7"/>
      <c r="H115" s="8">
        <f t="shared" si="3"/>
        <v>0</v>
      </c>
    </row>
    <row r="116" spans="1:8" x14ac:dyDescent="0.2">
      <c r="A116" s="4">
        <v>11</v>
      </c>
      <c r="B116" s="36"/>
      <c r="C116" s="36"/>
      <c r="D116" s="4"/>
      <c r="E116" s="4"/>
      <c r="F116" s="6"/>
      <c r="G116" s="7"/>
      <c r="H116" s="8">
        <f t="shared" si="3"/>
        <v>0</v>
      </c>
    </row>
    <row r="117" spans="1:8" x14ac:dyDescent="0.2">
      <c r="A117" s="4">
        <v>12</v>
      </c>
      <c r="B117" s="36"/>
      <c r="C117" s="36"/>
      <c r="D117" s="4"/>
      <c r="E117" s="4"/>
      <c r="F117" s="6"/>
      <c r="G117" s="7"/>
      <c r="H117" s="8">
        <f t="shared" si="3"/>
        <v>0</v>
      </c>
    </row>
    <row r="118" spans="1:8" x14ac:dyDescent="0.2">
      <c r="A118" s="4">
        <v>13</v>
      </c>
      <c r="B118" s="36"/>
      <c r="C118" s="36"/>
      <c r="D118" s="4"/>
      <c r="E118" s="4"/>
      <c r="F118" s="6"/>
      <c r="G118" s="7"/>
      <c r="H118" s="8">
        <f t="shared" si="3"/>
        <v>0</v>
      </c>
    </row>
    <row r="119" spans="1:8" x14ac:dyDescent="0.2">
      <c r="A119" s="4">
        <v>14</v>
      </c>
      <c r="B119" s="36"/>
      <c r="C119" s="36"/>
      <c r="D119" s="4"/>
      <c r="E119" s="4"/>
      <c r="F119" s="6"/>
      <c r="G119" s="24"/>
      <c r="H119" s="8">
        <f t="shared" si="3"/>
        <v>0</v>
      </c>
    </row>
    <row r="120" spans="1:8" x14ac:dyDescent="0.2">
      <c r="A120" s="4">
        <v>15</v>
      </c>
      <c r="B120" s="36"/>
      <c r="C120" s="36"/>
      <c r="D120" s="4"/>
      <c r="E120" s="4"/>
      <c r="F120" s="6"/>
      <c r="G120" s="24"/>
      <c r="H120" s="8">
        <f t="shared" si="3"/>
        <v>0</v>
      </c>
    </row>
    <row r="121" spans="1:8" x14ac:dyDescent="0.2">
      <c r="A121" s="4">
        <v>16</v>
      </c>
      <c r="B121" s="36"/>
      <c r="C121" s="36"/>
      <c r="D121" s="4"/>
      <c r="E121" s="4"/>
      <c r="F121" s="6"/>
      <c r="G121" s="7"/>
      <c r="H121" s="8">
        <f t="shared" si="3"/>
        <v>0</v>
      </c>
    </row>
    <row r="122" spans="1:8" x14ac:dyDescent="0.2">
      <c r="A122" s="4">
        <v>17</v>
      </c>
      <c r="B122" s="4"/>
      <c r="C122" s="5"/>
      <c r="D122" s="4"/>
      <c r="E122" s="4"/>
      <c r="F122" s="6"/>
      <c r="G122" s="7"/>
      <c r="H122" s="8">
        <f t="shared" si="3"/>
        <v>0</v>
      </c>
    </row>
    <row r="123" spans="1:8" ht="13.5" thickBot="1" x14ac:dyDescent="0.25">
      <c r="A123" s="9" t="s">
        <v>12</v>
      </c>
      <c r="B123" s="10" t="s">
        <v>12</v>
      </c>
      <c r="C123" s="11" t="s">
        <v>12</v>
      </c>
      <c r="D123" s="12" t="s">
        <v>12</v>
      </c>
      <c r="E123" s="12" t="s">
        <v>12</v>
      </c>
      <c r="F123" s="12" t="s">
        <v>12</v>
      </c>
      <c r="G123" s="13" t="s">
        <v>12</v>
      </c>
      <c r="H123" s="13" t="s">
        <v>12</v>
      </c>
    </row>
    <row r="124" spans="1:8" ht="13.5" thickBot="1" x14ac:dyDescent="0.25">
      <c r="A124" s="123" t="s">
        <v>17</v>
      </c>
      <c r="B124" s="123"/>
      <c r="C124" s="123"/>
      <c r="D124" s="123"/>
      <c r="E124" s="15">
        <f>SUMPRODUCT(E106:E123,$G$16:$G$33)</f>
        <v>0</v>
      </c>
      <c r="F124" s="16" t="s">
        <v>12</v>
      </c>
      <c r="G124" s="17" t="s">
        <v>12</v>
      </c>
      <c r="H124" s="18">
        <f>SUMIFS(H106:H122,E106:E122,"A adquirir")</f>
        <v>0</v>
      </c>
    </row>
    <row r="125" spans="1:8" ht="13.5" thickBot="1" x14ac:dyDescent="0.25">
      <c r="A125" s="123" t="s">
        <v>18</v>
      </c>
      <c r="B125" s="123"/>
      <c r="C125" s="123"/>
      <c r="D125" s="123"/>
      <c r="E125" s="15">
        <f>SUMPRODUCT(E107:E124,$G$16:$G$33)</f>
        <v>0</v>
      </c>
      <c r="F125" s="16" t="s">
        <v>12</v>
      </c>
      <c r="G125" s="17" t="s">
        <v>12</v>
      </c>
      <c r="H125" s="18">
        <f>SUMIFS(H106:H122,E106:E122,"Existente")</f>
        <v>0</v>
      </c>
    </row>
    <row r="126" spans="1:8" ht="13.5" thickBot="1" x14ac:dyDescent="0.25">
      <c r="A126" s="123" t="s">
        <v>16</v>
      </c>
      <c r="B126" s="123"/>
      <c r="C126" s="123"/>
      <c r="D126" s="123"/>
      <c r="E126" s="15">
        <f>SUMPRODUCT(E108:E125,$G$16:$G$33)</f>
        <v>0</v>
      </c>
      <c r="F126" s="16" t="s">
        <v>12</v>
      </c>
      <c r="G126" s="17" t="s">
        <v>12</v>
      </c>
      <c r="H126" s="18">
        <f>SUM(H124:H125)</f>
        <v>0</v>
      </c>
    </row>
    <row r="128" spans="1:8" x14ac:dyDescent="0.2">
      <c r="A128" s="124" t="s">
        <v>58</v>
      </c>
      <c r="B128" s="125"/>
      <c r="C128" s="125"/>
      <c r="D128" s="125"/>
      <c r="E128" s="125"/>
      <c r="F128" s="125"/>
      <c r="G128" s="125"/>
      <c r="H128" s="126"/>
    </row>
    <row r="129" spans="1:8" x14ac:dyDescent="0.2">
      <c r="A129" s="127"/>
      <c r="B129" s="128"/>
      <c r="C129" s="128"/>
      <c r="D129" s="128"/>
      <c r="E129" s="128"/>
      <c r="F129" s="128"/>
      <c r="G129" s="128"/>
      <c r="H129" s="129"/>
    </row>
    <row r="130" spans="1:8" x14ac:dyDescent="0.2">
      <c r="A130" s="130" t="s">
        <v>22</v>
      </c>
      <c r="B130" s="131"/>
      <c r="C130" s="131"/>
      <c r="D130" s="131"/>
      <c r="E130" s="131"/>
      <c r="F130" s="131"/>
      <c r="G130" s="131"/>
      <c r="H130" s="132"/>
    </row>
    <row r="131" spans="1:8" x14ac:dyDescent="0.2">
      <c r="A131" s="133"/>
      <c r="B131" s="134"/>
      <c r="C131" s="134"/>
      <c r="D131" s="134"/>
      <c r="E131" s="134"/>
      <c r="F131" s="134"/>
      <c r="G131" s="134"/>
      <c r="H131" s="135"/>
    </row>
    <row r="132" spans="1:8" x14ac:dyDescent="0.2">
      <c r="A132" s="136" t="s">
        <v>23</v>
      </c>
      <c r="B132" s="137"/>
      <c r="C132" s="137"/>
      <c r="D132" s="137"/>
      <c r="E132" s="137"/>
      <c r="F132" s="137"/>
      <c r="G132" s="137"/>
      <c r="H132" s="138"/>
    </row>
    <row r="133" spans="1:8" x14ac:dyDescent="0.2">
      <c r="A133" s="139"/>
      <c r="B133" s="140"/>
      <c r="C133" s="140"/>
      <c r="D133" s="140"/>
      <c r="E133" s="140"/>
      <c r="F133" s="140"/>
      <c r="G133" s="140"/>
      <c r="H133" s="141"/>
    </row>
    <row r="134" spans="1:8" x14ac:dyDescent="0.2">
      <c r="A134" s="142"/>
      <c r="B134" s="143"/>
      <c r="C134" s="143"/>
      <c r="D134" s="143"/>
      <c r="E134" s="143"/>
      <c r="F134" s="143"/>
      <c r="G134" s="143"/>
      <c r="H134" s="144"/>
    </row>
    <row r="135" spans="1:8" ht="25.5" x14ac:dyDescent="0.2">
      <c r="A135" s="26" t="s">
        <v>5</v>
      </c>
      <c r="B135" s="27" t="s">
        <v>6</v>
      </c>
      <c r="C135" s="28" t="s">
        <v>7</v>
      </c>
      <c r="D135" s="28" t="s">
        <v>8</v>
      </c>
      <c r="E135" s="27" t="s">
        <v>15</v>
      </c>
      <c r="F135" s="27" t="s">
        <v>9</v>
      </c>
      <c r="G135" s="27" t="s">
        <v>10</v>
      </c>
      <c r="H135" s="27" t="s">
        <v>11</v>
      </c>
    </row>
    <row r="136" spans="1:8" x14ac:dyDescent="0.2">
      <c r="A136" s="4">
        <v>1</v>
      </c>
      <c r="B136" s="36"/>
      <c r="C136" s="36"/>
      <c r="D136" s="4"/>
      <c r="E136" s="4"/>
      <c r="F136" s="6"/>
      <c r="G136" s="24"/>
      <c r="H136" s="8">
        <f t="shared" ref="H136:H152" si="4">F136*G136</f>
        <v>0</v>
      </c>
    </row>
    <row r="137" spans="1:8" x14ac:dyDescent="0.2">
      <c r="A137" s="4">
        <v>2</v>
      </c>
      <c r="B137" s="36"/>
      <c r="C137" s="36"/>
      <c r="D137" s="4"/>
      <c r="E137" s="4"/>
      <c r="F137" s="6"/>
      <c r="G137" s="24"/>
      <c r="H137" s="8">
        <f t="shared" si="4"/>
        <v>0</v>
      </c>
    </row>
    <row r="138" spans="1:8" x14ac:dyDescent="0.2">
      <c r="A138" s="4">
        <v>3</v>
      </c>
      <c r="B138" s="36"/>
      <c r="C138" s="36"/>
      <c r="D138" s="4"/>
      <c r="E138" s="4"/>
      <c r="F138" s="6"/>
      <c r="G138" s="24"/>
      <c r="H138" s="8">
        <f t="shared" si="4"/>
        <v>0</v>
      </c>
    </row>
    <row r="139" spans="1:8" x14ac:dyDescent="0.2">
      <c r="A139" s="4">
        <v>4</v>
      </c>
      <c r="B139" s="36"/>
      <c r="C139" s="36"/>
      <c r="D139" s="4"/>
      <c r="E139" s="4"/>
      <c r="F139" s="6"/>
      <c r="G139" s="24"/>
      <c r="H139" s="8">
        <f t="shared" si="4"/>
        <v>0</v>
      </c>
    </row>
    <row r="140" spans="1:8" x14ac:dyDescent="0.2">
      <c r="A140" s="4">
        <v>5</v>
      </c>
      <c r="B140" s="36"/>
      <c r="C140" s="36"/>
      <c r="D140" s="4"/>
      <c r="E140" s="4"/>
      <c r="F140" s="6"/>
      <c r="G140" s="7"/>
      <c r="H140" s="8">
        <f t="shared" si="4"/>
        <v>0</v>
      </c>
    </row>
    <row r="141" spans="1:8" x14ac:dyDescent="0.2">
      <c r="A141" s="4">
        <v>6</v>
      </c>
      <c r="B141" s="36"/>
      <c r="C141" s="36"/>
      <c r="D141" s="4"/>
      <c r="E141" s="4"/>
      <c r="F141" s="6"/>
      <c r="G141" s="7"/>
      <c r="H141" s="8">
        <f t="shared" si="4"/>
        <v>0</v>
      </c>
    </row>
    <row r="142" spans="1:8" x14ac:dyDescent="0.2">
      <c r="A142" s="4">
        <v>7</v>
      </c>
      <c r="B142" s="36"/>
      <c r="C142" s="36"/>
      <c r="D142" s="4"/>
      <c r="E142" s="4"/>
      <c r="F142" s="6"/>
      <c r="G142" s="7"/>
      <c r="H142" s="8">
        <f t="shared" si="4"/>
        <v>0</v>
      </c>
    </row>
    <row r="143" spans="1:8" x14ac:dyDescent="0.2">
      <c r="A143" s="4">
        <v>8</v>
      </c>
      <c r="B143" s="36"/>
      <c r="C143" s="36"/>
      <c r="D143" s="4"/>
      <c r="E143" s="4"/>
      <c r="F143" s="6"/>
      <c r="G143" s="7"/>
      <c r="H143" s="8">
        <f t="shared" si="4"/>
        <v>0</v>
      </c>
    </row>
    <row r="144" spans="1:8" x14ac:dyDescent="0.2">
      <c r="A144" s="4">
        <v>9</v>
      </c>
      <c r="B144" s="36"/>
      <c r="C144" s="36"/>
      <c r="D144" s="4"/>
      <c r="E144" s="4"/>
      <c r="F144" s="6"/>
      <c r="G144" s="7"/>
      <c r="H144" s="8">
        <f t="shared" si="4"/>
        <v>0</v>
      </c>
    </row>
    <row r="145" spans="1:8" x14ac:dyDescent="0.2">
      <c r="A145" s="4">
        <v>10</v>
      </c>
      <c r="B145" s="36"/>
      <c r="C145" s="36"/>
      <c r="D145" s="4"/>
      <c r="E145" s="4"/>
      <c r="F145" s="6"/>
      <c r="G145" s="7"/>
      <c r="H145" s="8">
        <f t="shared" si="4"/>
        <v>0</v>
      </c>
    </row>
    <row r="146" spans="1:8" x14ac:dyDescent="0.2">
      <c r="A146" s="4">
        <v>11</v>
      </c>
      <c r="B146" s="36"/>
      <c r="C146" s="36"/>
      <c r="D146" s="4"/>
      <c r="E146" s="4"/>
      <c r="F146" s="6"/>
      <c r="G146" s="7"/>
      <c r="H146" s="8">
        <f t="shared" si="4"/>
        <v>0</v>
      </c>
    </row>
    <row r="147" spans="1:8" x14ac:dyDescent="0.2">
      <c r="A147" s="4">
        <v>12</v>
      </c>
      <c r="B147" s="36"/>
      <c r="C147" s="36"/>
      <c r="D147" s="4"/>
      <c r="E147" s="4"/>
      <c r="F147" s="6"/>
      <c r="G147" s="7"/>
      <c r="H147" s="8">
        <f t="shared" si="4"/>
        <v>0</v>
      </c>
    </row>
    <row r="148" spans="1:8" x14ac:dyDescent="0.2">
      <c r="A148" s="4">
        <v>13</v>
      </c>
      <c r="B148" s="36"/>
      <c r="C148" s="36"/>
      <c r="D148" s="4"/>
      <c r="E148" s="4"/>
      <c r="F148" s="6"/>
      <c r="G148" s="7"/>
      <c r="H148" s="8">
        <f t="shared" si="4"/>
        <v>0</v>
      </c>
    </row>
    <row r="149" spans="1:8" x14ac:dyDescent="0.2">
      <c r="A149" s="4">
        <v>14</v>
      </c>
      <c r="B149" s="36"/>
      <c r="C149" s="36"/>
      <c r="D149" s="4"/>
      <c r="E149" s="4"/>
      <c r="F149" s="6"/>
      <c r="G149" s="24"/>
      <c r="H149" s="8">
        <f t="shared" si="4"/>
        <v>0</v>
      </c>
    </row>
    <row r="150" spans="1:8" x14ac:dyDescent="0.2">
      <c r="A150" s="4">
        <v>15</v>
      </c>
      <c r="B150" s="36"/>
      <c r="C150" s="36"/>
      <c r="D150" s="4"/>
      <c r="E150" s="4"/>
      <c r="F150" s="6"/>
      <c r="G150" s="24"/>
      <c r="H150" s="8">
        <f t="shared" si="4"/>
        <v>0</v>
      </c>
    </row>
    <row r="151" spans="1:8" x14ac:dyDescent="0.2">
      <c r="A151" s="4">
        <v>16</v>
      </c>
      <c r="B151" s="36"/>
      <c r="C151" s="36"/>
      <c r="D151" s="4"/>
      <c r="E151" s="4"/>
      <c r="F151" s="6"/>
      <c r="G151" s="7"/>
      <c r="H151" s="8">
        <f t="shared" si="4"/>
        <v>0</v>
      </c>
    </row>
    <row r="152" spans="1:8" x14ac:dyDescent="0.2">
      <c r="A152" s="4">
        <v>17</v>
      </c>
      <c r="B152" s="4"/>
      <c r="C152" s="5"/>
      <c r="D152" s="4"/>
      <c r="E152" s="4"/>
      <c r="F152" s="6"/>
      <c r="G152" s="7"/>
      <c r="H152" s="8">
        <f t="shared" si="4"/>
        <v>0</v>
      </c>
    </row>
    <row r="153" spans="1:8" ht="13.5" thickBot="1" x14ac:dyDescent="0.25">
      <c r="A153" s="9" t="s">
        <v>12</v>
      </c>
      <c r="B153" s="10" t="s">
        <v>12</v>
      </c>
      <c r="C153" s="11" t="s">
        <v>12</v>
      </c>
      <c r="D153" s="12" t="s">
        <v>12</v>
      </c>
      <c r="E153" s="12" t="s">
        <v>12</v>
      </c>
      <c r="F153" s="12" t="s">
        <v>12</v>
      </c>
      <c r="G153" s="13" t="s">
        <v>12</v>
      </c>
      <c r="H153" s="13" t="s">
        <v>12</v>
      </c>
    </row>
    <row r="154" spans="1:8" ht="13.5" thickBot="1" x14ac:dyDescent="0.25">
      <c r="A154" s="123" t="s">
        <v>17</v>
      </c>
      <c r="B154" s="123"/>
      <c r="C154" s="123"/>
      <c r="D154" s="123"/>
      <c r="E154" s="15">
        <f>SUMPRODUCT(E136:E153,$G$16:$G$33)</f>
        <v>0</v>
      </c>
      <c r="F154" s="16" t="s">
        <v>12</v>
      </c>
      <c r="G154" s="17" t="s">
        <v>12</v>
      </c>
      <c r="H154" s="18">
        <f>SUMIFS(H136:H152,E136:E152,"A adquirir")</f>
        <v>0</v>
      </c>
    </row>
    <row r="155" spans="1:8" ht="13.5" thickBot="1" x14ac:dyDescent="0.25">
      <c r="A155" s="123" t="s">
        <v>18</v>
      </c>
      <c r="B155" s="123"/>
      <c r="C155" s="123"/>
      <c r="D155" s="123"/>
      <c r="E155" s="15">
        <f>SUMPRODUCT(E137:E154,$G$16:$G$33)</f>
        <v>0</v>
      </c>
      <c r="F155" s="16" t="s">
        <v>12</v>
      </c>
      <c r="G155" s="17" t="s">
        <v>12</v>
      </c>
      <c r="H155" s="18">
        <f>SUMIFS(H136:H152,E136:E152,"Existente")</f>
        <v>0</v>
      </c>
    </row>
    <row r="156" spans="1:8" ht="13.5" thickBot="1" x14ac:dyDescent="0.25">
      <c r="A156" s="123" t="s">
        <v>16</v>
      </c>
      <c r="B156" s="123"/>
      <c r="C156" s="123"/>
      <c r="D156" s="123"/>
      <c r="E156" s="15">
        <f>SUMPRODUCT(E138:E155,$G$16:$G$33)</f>
        <v>0</v>
      </c>
      <c r="F156" s="16" t="s">
        <v>12</v>
      </c>
      <c r="G156" s="17" t="s">
        <v>12</v>
      </c>
      <c r="H156" s="18">
        <f>SUM(H154:H155)</f>
        <v>0</v>
      </c>
    </row>
  </sheetData>
  <mergeCells count="44">
    <mergeCell ref="A72:H73"/>
    <mergeCell ref="A64:D64"/>
    <mergeCell ref="A65:D65"/>
    <mergeCell ref="A66:D66"/>
    <mergeCell ref="A68:H69"/>
    <mergeCell ref="A70:H71"/>
    <mergeCell ref="A40:H41"/>
    <mergeCell ref="A42:H43"/>
    <mergeCell ref="A44:H44"/>
    <mergeCell ref="A35:D35"/>
    <mergeCell ref="A36:D36"/>
    <mergeCell ref="J5:K5"/>
    <mergeCell ref="A98:H99"/>
    <mergeCell ref="A2:H2"/>
    <mergeCell ref="A3:H3"/>
    <mergeCell ref="A4:H4"/>
    <mergeCell ref="A5:H5"/>
    <mergeCell ref="A6:F6"/>
    <mergeCell ref="G6:G7"/>
    <mergeCell ref="H6:H7"/>
    <mergeCell ref="A7:F7"/>
    <mergeCell ref="A8:H9"/>
    <mergeCell ref="A12:H13"/>
    <mergeCell ref="A14:H14"/>
    <mergeCell ref="A10:H11"/>
    <mergeCell ref="A34:D34"/>
    <mergeCell ref="A38:H39"/>
    <mergeCell ref="A74:H74"/>
    <mergeCell ref="A94:D94"/>
    <mergeCell ref="A95:D95"/>
    <mergeCell ref="A96:D96"/>
    <mergeCell ref="A100:H101"/>
    <mergeCell ref="A102:H103"/>
    <mergeCell ref="A104:H104"/>
    <mergeCell ref="A124:D124"/>
    <mergeCell ref="A125:D125"/>
    <mergeCell ref="A126:D126"/>
    <mergeCell ref="A155:D155"/>
    <mergeCell ref="A156:D156"/>
    <mergeCell ref="A128:H129"/>
    <mergeCell ref="A130:H131"/>
    <mergeCell ref="A132:H133"/>
    <mergeCell ref="A134:H134"/>
    <mergeCell ref="A154:D154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Plan2!$A$2:$A$3</xm:f>
          </x14:formula1>
          <xm:sqref>E16:E32 E46:E62 E76:E92 E106:E122 E136:E152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A1:F92"/>
  <sheetViews>
    <sheetView tabSelected="1" workbookViewId="0">
      <selection activeCell="B14" sqref="B14"/>
    </sheetView>
  </sheetViews>
  <sheetFormatPr defaultRowHeight="12.75" x14ac:dyDescent="0.2"/>
  <cols>
    <col min="1" max="1" width="18.42578125" customWidth="1"/>
    <col min="2" max="2" width="101.5703125" bestFit="1" customWidth="1"/>
    <col min="3" max="3" width="18.28515625" customWidth="1"/>
    <col min="4" max="4" width="16.85546875" style="89" bestFit="1" customWidth="1"/>
    <col min="5" max="5" width="16" bestFit="1" customWidth="1"/>
    <col min="6" max="6" width="15.5703125" customWidth="1"/>
  </cols>
  <sheetData>
    <row r="1" spans="1:6" ht="14.25" thickTop="1" thickBot="1" x14ac:dyDescent="0.25">
      <c r="A1" s="155" t="s">
        <v>28</v>
      </c>
      <c r="B1" s="155"/>
      <c r="C1" s="155"/>
      <c r="D1" s="155"/>
      <c r="E1" s="155"/>
      <c r="F1" s="155"/>
    </row>
    <row r="2" spans="1:6" ht="14.25" thickTop="1" thickBot="1" x14ac:dyDescent="0.25">
      <c r="A2" s="85" t="s">
        <v>29</v>
      </c>
      <c r="B2" s="85" t="s">
        <v>0</v>
      </c>
      <c r="C2" s="85" t="s">
        <v>30</v>
      </c>
      <c r="D2" s="88" t="s">
        <v>15</v>
      </c>
      <c r="E2" s="85" t="s">
        <v>49</v>
      </c>
      <c r="F2" s="85" t="s">
        <v>50</v>
      </c>
    </row>
    <row r="3" spans="1:6" ht="14.25" thickTop="1" thickBot="1" x14ac:dyDescent="0.25">
      <c r="A3" s="86" t="s">
        <v>255</v>
      </c>
      <c r="B3" s="86" t="s">
        <v>256</v>
      </c>
      <c r="C3" s="86">
        <v>5</v>
      </c>
      <c r="D3" s="87" t="s">
        <v>52</v>
      </c>
      <c r="E3" s="86"/>
      <c r="F3" s="86">
        <f>(C3*E3)</f>
        <v>0</v>
      </c>
    </row>
    <row r="4" spans="1:6" ht="14.25" thickTop="1" thickBot="1" x14ac:dyDescent="0.25">
      <c r="A4" s="86" t="s">
        <v>255</v>
      </c>
      <c r="B4" s="86" t="s">
        <v>269</v>
      </c>
      <c r="C4" s="86">
        <v>5</v>
      </c>
      <c r="D4" s="87" t="s">
        <v>52</v>
      </c>
      <c r="E4" s="86"/>
      <c r="F4" s="86">
        <f t="shared" ref="F4:F90" si="0">(C4*E4)</f>
        <v>0</v>
      </c>
    </row>
    <row r="5" spans="1:6" ht="14.25" thickTop="1" thickBot="1" x14ac:dyDescent="0.25">
      <c r="A5" s="86" t="s">
        <v>255</v>
      </c>
      <c r="B5" s="86" t="s">
        <v>270</v>
      </c>
      <c r="C5" s="86">
        <v>5</v>
      </c>
      <c r="D5" s="87" t="s">
        <v>52</v>
      </c>
      <c r="E5" s="86"/>
      <c r="F5" s="86">
        <f t="shared" si="0"/>
        <v>0</v>
      </c>
    </row>
    <row r="6" spans="1:6" ht="14.25" thickTop="1" thickBot="1" x14ac:dyDescent="0.25">
      <c r="A6" s="86" t="s">
        <v>255</v>
      </c>
      <c r="B6" s="86" t="s">
        <v>271</v>
      </c>
      <c r="C6" s="86">
        <v>5</v>
      </c>
      <c r="D6" s="87" t="s">
        <v>52</v>
      </c>
      <c r="E6" s="86"/>
      <c r="F6" s="86">
        <f t="shared" si="0"/>
        <v>0</v>
      </c>
    </row>
    <row r="7" spans="1:6" ht="14.25" thickTop="1" thickBot="1" x14ac:dyDescent="0.25">
      <c r="A7" s="86" t="s">
        <v>255</v>
      </c>
      <c r="B7" s="86" t="s">
        <v>257</v>
      </c>
      <c r="C7" s="86">
        <v>5</v>
      </c>
      <c r="D7" s="87" t="s">
        <v>52</v>
      </c>
      <c r="E7" s="86"/>
      <c r="F7" s="86">
        <f t="shared" si="0"/>
        <v>0</v>
      </c>
    </row>
    <row r="8" spans="1:6" ht="14.25" thickTop="1" thickBot="1" x14ac:dyDescent="0.25">
      <c r="A8" s="86" t="s">
        <v>255</v>
      </c>
      <c r="B8" s="86" t="s">
        <v>258</v>
      </c>
      <c r="C8" s="86">
        <v>5</v>
      </c>
      <c r="D8" s="87" t="s">
        <v>52</v>
      </c>
      <c r="E8" s="86"/>
      <c r="F8" s="86">
        <f t="shared" si="0"/>
        <v>0</v>
      </c>
    </row>
    <row r="9" spans="1:6" ht="14.25" thickTop="1" thickBot="1" x14ac:dyDescent="0.25">
      <c r="A9" s="86" t="s">
        <v>255</v>
      </c>
      <c r="B9" s="86" t="s">
        <v>272</v>
      </c>
      <c r="C9" s="86">
        <v>5</v>
      </c>
      <c r="D9" s="87" t="s">
        <v>52</v>
      </c>
      <c r="E9" s="86"/>
      <c r="F9" s="86">
        <f t="shared" si="0"/>
        <v>0</v>
      </c>
    </row>
    <row r="10" spans="1:6" ht="14.25" thickTop="1" thickBot="1" x14ac:dyDescent="0.25">
      <c r="A10" s="86" t="s">
        <v>255</v>
      </c>
      <c r="B10" s="86" t="s">
        <v>273</v>
      </c>
      <c r="C10" s="86">
        <v>5</v>
      </c>
      <c r="D10" s="87" t="s">
        <v>52</v>
      </c>
      <c r="E10" s="86"/>
      <c r="F10" s="86">
        <f t="shared" si="0"/>
        <v>0</v>
      </c>
    </row>
    <row r="11" spans="1:6" ht="14.25" thickTop="1" thickBot="1" x14ac:dyDescent="0.25">
      <c r="A11" s="86" t="s">
        <v>255</v>
      </c>
      <c r="B11" s="86" t="s">
        <v>259</v>
      </c>
      <c r="C11" s="86">
        <v>5</v>
      </c>
      <c r="D11" s="87" t="s">
        <v>52</v>
      </c>
      <c r="E11" s="86"/>
      <c r="F11" s="86">
        <f t="shared" si="0"/>
        <v>0</v>
      </c>
    </row>
    <row r="12" spans="1:6" ht="14.25" thickTop="1" thickBot="1" x14ac:dyDescent="0.25">
      <c r="A12" s="86" t="s">
        <v>255</v>
      </c>
      <c r="B12" s="86" t="s">
        <v>260</v>
      </c>
      <c r="C12" s="86">
        <v>5</v>
      </c>
      <c r="D12" s="87" t="s">
        <v>52</v>
      </c>
      <c r="E12" s="86"/>
      <c r="F12" s="86">
        <f t="shared" si="0"/>
        <v>0</v>
      </c>
    </row>
    <row r="13" spans="1:6" ht="14.25" thickTop="1" thickBot="1" x14ac:dyDescent="0.25">
      <c r="A13" s="86" t="s">
        <v>255</v>
      </c>
      <c r="B13" s="86" t="s">
        <v>274</v>
      </c>
      <c r="C13" s="86">
        <v>5</v>
      </c>
      <c r="D13" s="87" t="s">
        <v>52</v>
      </c>
      <c r="E13" s="86"/>
      <c r="F13" s="86">
        <f t="shared" si="0"/>
        <v>0</v>
      </c>
    </row>
    <row r="14" spans="1:6" ht="14.25" thickTop="1" thickBot="1" x14ac:dyDescent="0.25">
      <c r="A14" s="86" t="s">
        <v>255</v>
      </c>
      <c r="B14" s="86" t="s">
        <v>275</v>
      </c>
      <c r="C14" s="86">
        <v>5</v>
      </c>
      <c r="D14" s="87" t="s">
        <v>52</v>
      </c>
      <c r="E14" s="86"/>
      <c r="F14" s="86">
        <f t="shared" si="0"/>
        <v>0</v>
      </c>
    </row>
    <row r="15" spans="1:6" ht="14.25" thickTop="1" thickBot="1" x14ac:dyDescent="0.25">
      <c r="A15" s="86" t="s">
        <v>255</v>
      </c>
      <c r="B15" s="86" t="s">
        <v>261</v>
      </c>
      <c r="C15" s="86">
        <v>5</v>
      </c>
      <c r="D15" s="87" t="s">
        <v>52</v>
      </c>
      <c r="E15" s="86"/>
      <c r="F15" s="86">
        <f t="shared" si="0"/>
        <v>0</v>
      </c>
    </row>
    <row r="16" spans="1:6" ht="14.25" thickTop="1" thickBot="1" x14ac:dyDescent="0.25">
      <c r="A16" s="86" t="s">
        <v>255</v>
      </c>
      <c r="B16" s="86" t="s">
        <v>262</v>
      </c>
      <c r="C16" s="86">
        <v>5</v>
      </c>
      <c r="D16" s="87" t="s">
        <v>52</v>
      </c>
      <c r="E16" s="86"/>
      <c r="F16" s="86">
        <f t="shared" si="0"/>
        <v>0</v>
      </c>
    </row>
    <row r="17" spans="1:6" s="25" customFormat="1" ht="14.25" thickTop="1" thickBot="1" x14ac:dyDescent="0.25">
      <c r="A17" s="86" t="s">
        <v>255</v>
      </c>
      <c r="B17" s="86" t="s">
        <v>283</v>
      </c>
      <c r="C17" s="86">
        <v>5</v>
      </c>
      <c r="D17" s="87" t="s">
        <v>52</v>
      </c>
      <c r="E17" s="86"/>
      <c r="F17" s="86"/>
    </row>
    <row r="18" spans="1:6" s="25" customFormat="1" ht="14.25" thickTop="1" thickBot="1" x14ac:dyDescent="0.25">
      <c r="A18" s="86" t="s">
        <v>255</v>
      </c>
      <c r="B18" s="86" t="s">
        <v>286</v>
      </c>
      <c r="C18" s="86">
        <v>5</v>
      </c>
      <c r="D18" s="87" t="s">
        <v>52</v>
      </c>
      <c r="E18" s="86"/>
      <c r="F18" s="86"/>
    </row>
    <row r="19" spans="1:6" s="25" customFormat="1" ht="14.25" thickTop="1" thickBot="1" x14ac:dyDescent="0.25">
      <c r="A19" s="86" t="s">
        <v>255</v>
      </c>
      <c r="B19" s="86" t="s">
        <v>287</v>
      </c>
      <c r="C19" s="86">
        <v>5</v>
      </c>
      <c r="D19" s="87" t="s">
        <v>52</v>
      </c>
      <c r="E19" s="86"/>
      <c r="F19" s="86"/>
    </row>
    <row r="20" spans="1:6" s="25" customFormat="1" ht="14.25" thickTop="1" thickBot="1" x14ac:dyDescent="0.25">
      <c r="A20" s="86" t="s">
        <v>255</v>
      </c>
      <c r="B20" s="86" t="s">
        <v>74</v>
      </c>
      <c r="C20" s="86">
        <v>5</v>
      </c>
      <c r="D20" s="87" t="s">
        <v>52</v>
      </c>
      <c r="E20" s="86"/>
      <c r="F20" s="86"/>
    </row>
    <row r="21" spans="1:6" s="25" customFormat="1" ht="14.25" thickTop="1" thickBot="1" x14ac:dyDescent="0.25">
      <c r="A21" s="86" t="s">
        <v>255</v>
      </c>
      <c r="B21" s="86" t="s">
        <v>284</v>
      </c>
      <c r="C21" s="86">
        <v>5</v>
      </c>
      <c r="D21" s="87" t="s">
        <v>52</v>
      </c>
      <c r="E21" s="86"/>
      <c r="F21" s="86"/>
    </row>
    <row r="22" spans="1:6" s="25" customFormat="1" ht="14.25" thickTop="1" thickBot="1" x14ac:dyDescent="0.25">
      <c r="A22" s="86" t="s">
        <v>255</v>
      </c>
      <c r="B22" s="86" t="s">
        <v>285</v>
      </c>
      <c r="C22" s="86">
        <v>5</v>
      </c>
      <c r="D22" s="87" t="s">
        <v>52</v>
      </c>
      <c r="E22" s="86"/>
      <c r="F22" s="86"/>
    </row>
    <row r="23" spans="1:6" s="25" customFormat="1" ht="14.25" thickTop="1" thickBot="1" x14ac:dyDescent="0.25">
      <c r="A23" s="86" t="s">
        <v>255</v>
      </c>
      <c r="B23" s="87" t="s">
        <v>292</v>
      </c>
      <c r="C23" s="86">
        <v>5</v>
      </c>
      <c r="D23" s="87" t="s">
        <v>52</v>
      </c>
      <c r="E23" s="87"/>
      <c r="F23" s="87"/>
    </row>
    <row r="24" spans="1:6" s="25" customFormat="1" ht="14.25" thickTop="1" thickBot="1" x14ac:dyDescent="0.25">
      <c r="A24" s="86" t="s">
        <v>255</v>
      </c>
      <c r="B24" s="87" t="s">
        <v>293</v>
      </c>
      <c r="C24" s="86">
        <v>5</v>
      </c>
      <c r="D24" s="87" t="s">
        <v>52</v>
      </c>
      <c r="E24" s="87"/>
      <c r="F24" s="87"/>
    </row>
    <row r="25" spans="1:6" s="25" customFormat="1" ht="14.25" thickTop="1" thickBot="1" x14ac:dyDescent="0.25">
      <c r="A25" s="86" t="s">
        <v>255</v>
      </c>
      <c r="B25" s="87" t="s">
        <v>294</v>
      </c>
      <c r="C25" s="86">
        <v>5</v>
      </c>
      <c r="D25" s="87" t="s">
        <v>52</v>
      </c>
      <c r="E25" s="87"/>
      <c r="F25" s="87"/>
    </row>
    <row r="26" spans="1:6" s="25" customFormat="1" ht="14.25" thickTop="1" thickBot="1" x14ac:dyDescent="0.25">
      <c r="A26" s="86" t="s">
        <v>255</v>
      </c>
      <c r="B26" s="87" t="s">
        <v>295</v>
      </c>
      <c r="C26" s="86">
        <v>5</v>
      </c>
      <c r="D26" s="87" t="s">
        <v>52</v>
      </c>
      <c r="E26" s="87"/>
      <c r="F26" s="87"/>
    </row>
    <row r="27" spans="1:6" s="25" customFormat="1" ht="14.25" thickTop="1" thickBot="1" x14ac:dyDescent="0.25">
      <c r="A27" s="86" t="s">
        <v>255</v>
      </c>
      <c r="B27" s="87" t="s">
        <v>314</v>
      </c>
      <c r="C27" s="86">
        <v>5</v>
      </c>
      <c r="D27" s="87" t="s">
        <v>52</v>
      </c>
      <c r="E27" s="87"/>
      <c r="F27" s="87"/>
    </row>
    <row r="28" spans="1:6" s="25" customFormat="1" ht="14.25" thickTop="1" thickBot="1" x14ac:dyDescent="0.25">
      <c r="A28" s="86" t="s">
        <v>255</v>
      </c>
      <c r="B28" s="87" t="s">
        <v>296</v>
      </c>
      <c r="C28" s="86">
        <v>5</v>
      </c>
      <c r="D28" s="87" t="s">
        <v>52</v>
      </c>
      <c r="E28" s="87"/>
      <c r="F28" s="87"/>
    </row>
    <row r="29" spans="1:6" s="25" customFormat="1" ht="14.25" thickTop="1" thickBot="1" x14ac:dyDescent="0.25">
      <c r="A29" s="86" t="s">
        <v>255</v>
      </c>
      <c r="B29" s="87" t="s">
        <v>297</v>
      </c>
      <c r="C29" s="86">
        <v>5</v>
      </c>
      <c r="D29" s="87" t="s">
        <v>52</v>
      </c>
      <c r="E29" s="87"/>
      <c r="F29" s="87"/>
    </row>
    <row r="30" spans="1:6" s="25" customFormat="1" ht="14.25" thickTop="1" thickBot="1" x14ac:dyDescent="0.25">
      <c r="A30" s="86" t="s">
        <v>255</v>
      </c>
      <c r="B30" s="87" t="s">
        <v>295</v>
      </c>
      <c r="C30" s="86">
        <v>5</v>
      </c>
      <c r="D30" s="87" t="s">
        <v>52</v>
      </c>
      <c r="E30" s="87"/>
      <c r="F30" s="87"/>
    </row>
    <row r="31" spans="1:6" s="25" customFormat="1" ht="14.25" thickTop="1" thickBot="1" x14ac:dyDescent="0.25">
      <c r="A31" s="86" t="s">
        <v>255</v>
      </c>
      <c r="B31" s="87" t="s">
        <v>298</v>
      </c>
      <c r="C31" s="86">
        <v>5</v>
      </c>
      <c r="D31" s="87" t="s">
        <v>52</v>
      </c>
      <c r="E31" s="87"/>
      <c r="F31" s="87"/>
    </row>
    <row r="32" spans="1:6" s="25" customFormat="1" ht="14.25" thickTop="1" thickBot="1" x14ac:dyDescent="0.25">
      <c r="A32" s="86" t="s">
        <v>255</v>
      </c>
      <c r="B32" s="87" t="s">
        <v>298</v>
      </c>
      <c r="C32" s="86">
        <v>5</v>
      </c>
      <c r="D32" s="87" t="s">
        <v>52</v>
      </c>
      <c r="E32" s="87"/>
      <c r="F32" s="87"/>
    </row>
    <row r="33" spans="1:6" s="25" customFormat="1" ht="14.25" thickTop="1" thickBot="1" x14ac:dyDescent="0.25">
      <c r="A33" s="86" t="s">
        <v>255</v>
      </c>
      <c r="B33" s="87" t="s">
        <v>299</v>
      </c>
      <c r="C33" s="86">
        <v>5</v>
      </c>
      <c r="D33" s="87" t="s">
        <v>52</v>
      </c>
      <c r="E33" s="87"/>
      <c r="F33" s="87"/>
    </row>
    <row r="34" spans="1:6" ht="14.25" thickTop="1" thickBot="1" x14ac:dyDescent="0.25">
      <c r="A34" s="86" t="s">
        <v>255</v>
      </c>
      <c r="B34" s="86" t="s">
        <v>263</v>
      </c>
      <c r="C34" s="86">
        <v>5</v>
      </c>
      <c r="D34" s="87" t="s">
        <v>52</v>
      </c>
      <c r="E34" s="87"/>
      <c r="F34" s="87">
        <f t="shared" si="0"/>
        <v>0</v>
      </c>
    </row>
    <row r="35" spans="1:6" ht="14.25" thickTop="1" thickBot="1" x14ac:dyDescent="0.25">
      <c r="A35" s="86" t="s">
        <v>255</v>
      </c>
      <c r="B35" s="86" t="s">
        <v>264</v>
      </c>
      <c r="C35" s="86">
        <v>5</v>
      </c>
      <c r="D35" s="87" t="s">
        <v>52</v>
      </c>
      <c r="E35" s="87"/>
      <c r="F35" s="87">
        <f t="shared" si="0"/>
        <v>0</v>
      </c>
    </row>
    <row r="36" spans="1:6" ht="14.25" thickTop="1" thickBot="1" x14ac:dyDescent="0.25">
      <c r="A36" s="86" t="s">
        <v>255</v>
      </c>
      <c r="B36" s="86" t="s">
        <v>265</v>
      </c>
      <c r="C36" s="86">
        <v>5</v>
      </c>
      <c r="D36" s="87" t="s">
        <v>52</v>
      </c>
      <c r="E36" s="87"/>
      <c r="F36" s="87">
        <f t="shared" si="0"/>
        <v>0</v>
      </c>
    </row>
    <row r="37" spans="1:6" ht="14.25" thickTop="1" thickBot="1" x14ac:dyDescent="0.25">
      <c r="A37" s="86" t="s">
        <v>255</v>
      </c>
      <c r="B37" s="86" t="s">
        <v>266</v>
      </c>
      <c r="C37" s="86">
        <v>5</v>
      </c>
      <c r="D37" s="87" t="s">
        <v>52</v>
      </c>
      <c r="E37" s="87"/>
      <c r="F37" s="87">
        <f t="shared" si="0"/>
        <v>0</v>
      </c>
    </row>
    <row r="38" spans="1:6" ht="14.25" thickTop="1" thickBot="1" x14ac:dyDescent="0.25">
      <c r="A38" s="86" t="s">
        <v>255</v>
      </c>
      <c r="B38" s="86" t="s">
        <v>267</v>
      </c>
      <c r="C38" s="86">
        <v>5</v>
      </c>
      <c r="D38" s="87" t="s">
        <v>52</v>
      </c>
      <c r="E38" s="87"/>
      <c r="F38" s="87">
        <f t="shared" si="0"/>
        <v>0</v>
      </c>
    </row>
    <row r="39" spans="1:6" s="25" customFormat="1" ht="14.25" thickTop="1" thickBot="1" x14ac:dyDescent="0.25">
      <c r="A39" s="86" t="s">
        <v>255</v>
      </c>
      <c r="B39" s="87" t="s">
        <v>315</v>
      </c>
      <c r="C39" s="86">
        <v>5</v>
      </c>
      <c r="D39" s="87" t="s">
        <v>52</v>
      </c>
      <c r="E39" s="87"/>
      <c r="F39" s="87"/>
    </row>
    <row r="40" spans="1:6" s="25" customFormat="1" ht="14.25" thickTop="1" thickBot="1" x14ac:dyDescent="0.25">
      <c r="A40" s="86" t="s">
        <v>255</v>
      </c>
      <c r="B40" s="87" t="s">
        <v>300</v>
      </c>
      <c r="C40" s="86">
        <v>5</v>
      </c>
      <c r="D40" s="87" t="s">
        <v>52</v>
      </c>
      <c r="E40" s="87"/>
      <c r="F40" s="87"/>
    </row>
    <row r="41" spans="1:6" s="25" customFormat="1" ht="14.25" thickTop="1" thickBot="1" x14ac:dyDescent="0.25">
      <c r="A41" s="86" t="s">
        <v>255</v>
      </c>
      <c r="B41" s="87" t="s">
        <v>301</v>
      </c>
      <c r="C41" s="86">
        <v>5</v>
      </c>
      <c r="D41" s="87" t="s">
        <v>52</v>
      </c>
      <c r="E41" s="87"/>
      <c r="F41" s="87"/>
    </row>
    <row r="42" spans="1:6" s="25" customFormat="1" ht="14.25" thickTop="1" thickBot="1" x14ac:dyDescent="0.25">
      <c r="A42" s="86" t="s">
        <v>255</v>
      </c>
      <c r="B42" s="87" t="s">
        <v>316</v>
      </c>
      <c r="C42" s="86">
        <v>5</v>
      </c>
      <c r="D42" s="87" t="s">
        <v>52</v>
      </c>
      <c r="E42" s="87"/>
      <c r="F42" s="87"/>
    </row>
    <row r="43" spans="1:6" s="25" customFormat="1" ht="14.25" thickTop="1" thickBot="1" x14ac:dyDescent="0.25">
      <c r="A43" s="86" t="s">
        <v>255</v>
      </c>
      <c r="B43" s="87" t="s">
        <v>317</v>
      </c>
      <c r="C43" s="86">
        <v>5</v>
      </c>
      <c r="D43" s="87" t="s">
        <v>52</v>
      </c>
      <c r="E43" s="87"/>
      <c r="F43" s="87"/>
    </row>
    <row r="44" spans="1:6" s="25" customFormat="1" ht="14.25" thickTop="1" thickBot="1" x14ac:dyDescent="0.25">
      <c r="A44" s="86" t="s">
        <v>255</v>
      </c>
      <c r="B44" s="87" t="s">
        <v>302</v>
      </c>
      <c r="C44" s="86">
        <v>5</v>
      </c>
      <c r="D44" s="87" t="s">
        <v>52</v>
      </c>
      <c r="E44" s="87"/>
      <c r="F44" s="87"/>
    </row>
    <row r="45" spans="1:6" s="25" customFormat="1" ht="14.25" thickTop="1" thickBot="1" x14ac:dyDescent="0.25">
      <c r="A45" s="86" t="s">
        <v>255</v>
      </c>
      <c r="B45" s="87" t="s">
        <v>318</v>
      </c>
      <c r="C45" s="86">
        <v>5</v>
      </c>
      <c r="D45" s="87" t="s">
        <v>52</v>
      </c>
      <c r="E45" s="87"/>
      <c r="F45" s="87"/>
    </row>
    <row r="46" spans="1:6" s="25" customFormat="1" ht="14.25" thickTop="1" thickBot="1" x14ac:dyDescent="0.25">
      <c r="A46" s="86" t="s">
        <v>255</v>
      </c>
      <c r="B46" s="87" t="s">
        <v>319</v>
      </c>
      <c r="C46" s="86">
        <v>5</v>
      </c>
      <c r="D46" s="87" t="s">
        <v>52</v>
      </c>
      <c r="E46" s="87"/>
      <c r="F46" s="87"/>
    </row>
    <row r="47" spans="1:6" s="25" customFormat="1" ht="14.25" thickTop="1" thickBot="1" x14ac:dyDescent="0.25">
      <c r="A47" s="86" t="s">
        <v>255</v>
      </c>
      <c r="B47" s="87" t="s">
        <v>320</v>
      </c>
      <c r="C47" s="86">
        <v>5</v>
      </c>
      <c r="D47" s="87" t="s">
        <v>52</v>
      </c>
      <c r="E47" s="87"/>
      <c r="F47" s="87"/>
    </row>
    <row r="48" spans="1:6" s="25" customFormat="1" ht="14.25" thickTop="1" thickBot="1" x14ac:dyDescent="0.25">
      <c r="A48" s="86" t="s">
        <v>255</v>
      </c>
      <c r="B48" s="87" t="s">
        <v>321</v>
      </c>
      <c r="C48" s="86">
        <v>5</v>
      </c>
      <c r="D48" s="87" t="s">
        <v>52</v>
      </c>
      <c r="E48" s="87"/>
      <c r="F48" s="87"/>
    </row>
    <row r="49" spans="1:6" s="25" customFormat="1" ht="14.25" thickTop="1" thickBot="1" x14ac:dyDescent="0.25">
      <c r="A49" s="86" t="s">
        <v>255</v>
      </c>
      <c r="B49" s="87" t="s">
        <v>303</v>
      </c>
      <c r="C49" s="86">
        <v>5</v>
      </c>
      <c r="D49" s="87" t="s">
        <v>52</v>
      </c>
      <c r="E49" s="87"/>
      <c r="F49" s="87"/>
    </row>
    <row r="50" spans="1:6" s="25" customFormat="1" ht="14.25" thickTop="1" thickBot="1" x14ac:dyDescent="0.25">
      <c r="A50" s="86" t="s">
        <v>255</v>
      </c>
      <c r="B50" s="87" t="s">
        <v>322</v>
      </c>
      <c r="C50" s="86">
        <v>5</v>
      </c>
      <c r="D50" s="87" t="s">
        <v>52</v>
      </c>
      <c r="E50" s="87"/>
      <c r="F50" s="87"/>
    </row>
    <row r="51" spans="1:6" s="25" customFormat="1" ht="14.25" thickTop="1" thickBot="1" x14ac:dyDescent="0.25">
      <c r="A51" s="86" t="s">
        <v>255</v>
      </c>
      <c r="B51" s="87" t="s">
        <v>323</v>
      </c>
      <c r="C51" s="86">
        <v>5</v>
      </c>
      <c r="D51" s="87" t="s">
        <v>52</v>
      </c>
      <c r="E51" s="87"/>
      <c r="F51" s="87"/>
    </row>
    <row r="52" spans="1:6" s="25" customFormat="1" ht="14.25" thickTop="1" thickBot="1" x14ac:dyDescent="0.25">
      <c r="A52" s="86" t="s">
        <v>255</v>
      </c>
      <c r="B52" s="87" t="s">
        <v>304</v>
      </c>
      <c r="C52" s="86">
        <v>5</v>
      </c>
      <c r="D52" s="87" t="s">
        <v>52</v>
      </c>
      <c r="E52" s="87"/>
      <c r="F52" s="87"/>
    </row>
    <row r="53" spans="1:6" s="25" customFormat="1" ht="14.25" thickTop="1" thickBot="1" x14ac:dyDescent="0.25">
      <c r="A53" s="86" t="s">
        <v>255</v>
      </c>
      <c r="B53" s="87" t="s">
        <v>324</v>
      </c>
      <c r="C53" s="86">
        <v>5</v>
      </c>
      <c r="D53" s="87" t="s">
        <v>52</v>
      </c>
      <c r="E53" s="87"/>
      <c r="F53" s="87"/>
    </row>
    <row r="54" spans="1:6" s="25" customFormat="1" ht="14.25" thickTop="1" thickBot="1" x14ac:dyDescent="0.25">
      <c r="A54" s="86" t="s">
        <v>255</v>
      </c>
      <c r="B54" s="87" t="s">
        <v>325</v>
      </c>
      <c r="C54" s="86">
        <v>5</v>
      </c>
      <c r="D54" s="87" t="s">
        <v>52</v>
      </c>
      <c r="E54" s="87"/>
      <c r="F54" s="87"/>
    </row>
    <row r="55" spans="1:6" s="25" customFormat="1" ht="14.25" thickTop="1" thickBot="1" x14ac:dyDescent="0.25">
      <c r="A55" s="86" t="s">
        <v>255</v>
      </c>
      <c r="B55" s="87" t="s">
        <v>326</v>
      </c>
      <c r="C55" s="86">
        <v>5</v>
      </c>
      <c r="D55" s="87" t="s">
        <v>52</v>
      </c>
      <c r="E55" s="87"/>
      <c r="F55" s="87"/>
    </row>
    <row r="56" spans="1:6" s="25" customFormat="1" ht="14.25" thickTop="1" thickBot="1" x14ac:dyDescent="0.25">
      <c r="A56" s="86" t="s">
        <v>255</v>
      </c>
      <c r="B56" s="87" t="s">
        <v>308</v>
      </c>
      <c r="C56" s="86">
        <v>5</v>
      </c>
      <c r="D56" s="87" t="s">
        <v>52</v>
      </c>
      <c r="E56" s="87"/>
      <c r="F56" s="87"/>
    </row>
    <row r="57" spans="1:6" s="25" customFormat="1" ht="14.25" thickTop="1" thickBot="1" x14ac:dyDescent="0.25">
      <c r="A57" s="86" t="s">
        <v>255</v>
      </c>
      <c r="B57" s="87" t="s">
        <v>209</v>
      </c>
      <c r="C57" s="86">
        <v>5</v>
      </c>
      <c r="D57" s="87" t="s">
        <v>52</v>
      </c>
      <c r="E57" s="87"/>
      <c r="F57" s="87"/>
    </row>
    <row r="58" spans="1:6" s="25" customFormat="1" ht="14.25" thickTop="1" thickBot="1" x14ac:dyDescent="0.25">
      <c r="A58" s="86" t="s">
        <v>255</v>
      </c>
      <c r="B58" s="87" t="s">
        <v>256</v>
      </c>
      <c r="C58" s="86">
        <v>5</v>
      </c>
      <c r="D58" s="87" t="s">
        <v>52</v>
      </c>
      <c r="E58" s="87"/>
      <c r="F58" s="87"/>
    </row>
    <row r="59" spans="1:6" s="25" customFormat="1" ht="14.25" thickTop="1" thickBot="1" x14ac:dyDescent="0.25">
      <c r="A59" s="86" t="s">
        <v>255</v>
      </c>
      <c r="B59" s="87" t="s">
        <v>309</v>
      </c>
      <c r="C59" s="86">
        <v>5</v>
      </c>
      <c r="D59" s="87" t="s">
        <v>52</v>
      </c>
      <c r="E59" s="87"/>
      <c r="F59" s="87"/>
    </row>
    <row r="60" spans="1:6" s="25" customFormat="1" ht="14.25" thickTop="1" thickBot="1" x14ac:dyDescent="0.25">
      <c r="A60" s="86" t="s">
        <v>255</v>
      </c>
      <c r="B60" s="87" t="s">
        <v>209</v>
      </c>
      <c r="C60" s="86">
        <v>5</v>
      </c>
      <c r="D60" s="87" t="s">
        <v>52</v>
      </c>
      <c r="E60" s="87"/>
      <c r="F60" s="87"/>
    </row>
    <row r="61" spans="1:6" s="25" customFormat="1" ht="14.25" thickTop="1" thickBot="1" x14ac:dyDescent="0.25">
      <c r="A61" s="86" t="s">
        <v>255</v>
      </c>
      <c r="B61" s="87" t="s">
        <v>310</v>
      </c>
      <c r="C61" s="86">
        <v>5</v>
      </c>
      <c r="D61" s="87" t="s">
        <v>52</v>
      </c>
      <c r="E61" s="87"/>
      <c r="F61" s="87"/>
    </row>
    <row r="62" spans="1:6" s="25" customFormat="1" ht="14.25" thickTop="1" thickBot="1" x14ac:dyDescent="0.25">
      <c r="A62" s="86" t="s">
        <v>255</v>
      </c>
      <c r="B62" s="87" t="s">
        <v>311</v>
      </c>
      <c r="C62" s="86">
        <v>5</v>
      </c>
      <c r="D62" s="87" t="s">
        <v>52</v>
      </c>
      <c r="E62" s="87"/>
      <c r="F62" s="87"/>
    </row>
    <row r="63" spans="1:6" s="25" customFormat="1" ht="14.25" thickTop="1" thickBot="1" x14ac:dyDescent="0.25">
      <c r="A63" s="86" t="s">
        <v>255</v>
      </c>
      <c r="B63" s="87" t="s">
        <v>312</v>
      </c>
      <c r="C63" s="86">
        <v>5</v>
      </c>
      <c r="D63" s="87" t="s">
        <v>52</v>
      </c>
      <c r="E63" s="87"/>
      <c r="F63" s="87"/>
    </row>
    <row r="64" spans="1:6" s="25" customFormat="1" ht="14.25" thickTop="1" thickBot="1" x14ac:dyDescent="0.25">
      <c r="A64" s="86" t="s">
        <v>255</v>
      </c>
      <c r="B64" s="86" t="s">
        <v>305</v>
      </c>
      <c r="C64" s="86">
        <v>5</v>
      </c>
      <c r="D64" s="87" t="s">
        <v>52</v>
      </c>
      <c r="E64" s="87"/>
      <c r="F64" s="87"/>
    </row>
    <row r="65" spans="1:6" s="25" customFormat="1" ht="14.25" thickTop="1" thickBot="1" x14ac:dyDescent="0.25">
      <c r="A65" s="86" t="s">
        <v>255</v>
      </c>
      <c r="B65" s="87" t="s">
        <v>306</v>
      </c>
      <c r="C65" s="86">
        <v>5</v>
      </c>
      <c r="D65" s="87" t="s">
        <v>52</v>
      </c>
      <c r="E65" s="87"/>
      <c r="F65" s="87"/>
    </row>
    <row r="66" spans="1:6" s="25" customFormat="1" ht="14.25" thickTop="1" thickBot="1" x14ac:dyDescent="0.25">
      <c r="A66" s="86" t="s">
        <v>255</v>
      </c>
      <c r="B66" s="87" t="s">
        <v>307</v>
      </c>
      <c r="C66" s="86">
        <v>5</v>
      </c>
      <c r="D66" s="87" t="s">
        <v>52</v>
      </c>
      <c r="E66" s="87"/>
      <c r="F66" s="87"/>
    </row>
    <row r="67" spans="1:6" s="25" customFormat="1" ht="14.25" thickTop="1" thickBot="1" x14ac:dyDescent="0.25">
      <c r="A67" s="86" t="s">
        <v>255</v>
      </c>
      <c r="B67" s="87" t="s">
        <v>119</v>
      </c>
      <c r="C67" s="86">
        <v>5</v>
      </c>
      <c r="D67" s="87" t="s">
        <v>52</v>
      </c>
      <c r="E67" s="87"/>
      <c r="F67" s="87"/>
    </row>
    <row r="68" spans="1:6" s="25" customFormat="1" ht="14.25" thickTop="1" thickBot="1" x14ac:dyDescent="0.25">
      <c r="A68" s="86" t="s">
        <v>255</v>
      </c>
      <c r="B68" s="87" t="s">
        <v>327</v>
      </c>
      <c r="C68" s="86">
        <v>5</v>
      </c>
      <c r="D68" s="87" t="s">
        <v>52</v>
      </c>
      <c r="E68" s="87"/>
      <c r="F68" s="87"/>
    </row>
    <row r="69" spans="1:6" s="25" customFormat="1" ht="14.25" thickTop="1" thickBot="1" x14ac:dyDescent="0.25">
      <c r="A69" s="86" t="s">
        <v>255</v>
      </c>
      <c r="B69" s="87" t="s">
        <v>307</v>
      </c>
      <c r="C69" s="86">
        <v>5</v>
      </c>
      <c r="D69" s="87" t="s">
        <v>52</v>
      </c>
      <c r="E69" s="87"/>
      <c r="F69" s="87"/>
    </row>
    <row r="70" spans="1:6" s="25" customFormat="1" ht="14.25" thickTop="1" thickBot="1" x14ac:dyDescent="0.25">
      <c r="A70" s="86" t="s">
        <v>255</v>
      </c>
      <c r="B70" s="87" t="s">
        <v>328</v>
      </c>
      <c r="C70" s="86">
        <v>5</v>
      </c>
      <c r="D70" s="87" t="s">
        <v>52</v>
      </c>
      <c r="E70" s="87"/>
      <c r="F70" s="87"/>
    </row>
    <row r="71" spans="1:6" s="25" customFormat="1" ht="14.25" thickTop="1" thickBot="1" x14ac:dyDescent="0.25">
      <c r="A71" s="86" t="s">
        <v>255</v>
      </c>
      <c r="B71" s="87" t="s">
        <v>329</v>
      </c>
      <c r="C71" s="86">
        <v>5</v>
      </c>
      <c r="D71" s="87" t="s">
        <v>52</v>
      </c>
      <c r="E71" s="87"/>
      <c r="F71" s="87"/>
    </row>
    <row r="72" spans="1:6" s="25" customFormat="1" ht="14.25" thickTop="1" thickBot="1" x14ac:dyDescent="0.25">
      <c r="A72" s="86" t="s">
        <v>255</v>
      </c>
      <c r="B72" s="87" t="s">
        <v>330</v>
      </c>
      <c r="C72" s="86">
        <v>5</v>
      </c>
      <c r="D72" s="87" t="s">
        <v>52</v>
      </c>
      <c r="E72" s="87"/>
      <c r="F72" s="87"/>
    </row>
    <row r="73" spans="1:6" s="25" customFormat="1" ht="14.25" thickTop="1" thickBot="1" x14ac:dyDescent="0.25">
      <c r="A73" s="86" t="s">
        <v>255</v>
      </c>
      <c r="B73" s="87" t="s">
        <v>313</v>
      </c>
      <c r="C73" s="86">
        <v>5</v>
      </c>
      <c r="D73" s="87" t="s">
        <v>52</v>
      </c>
      <c r="E73" s="87"/>
      <c r="F73" s="87"/>
    </row>
    <row r="74" spans="1:6" s="25" customFormat="1" ht="14.25" thickTop="1" thickBot="1" x14ac:dyDescent="0.25">
      <c r="A74" s="86" t="s">
        <v>255</v>
      </c>
      <c r="B74" s="87" t="s">
        <v>331</v>
      </c>
      <c r="C74" s="86">
        <v>5</v>
      </c>
      <c r="D74" s="87" t="s">
        <v>52</v>
      </c>
      <c r="E74" s="87"/>
      <c r="F74" s="87"/>
    </row>
    <row r="75" spans="1:6" s="25" customFormat="1" ht="13.5" customHeight="1" thickTop="1" thickBot="1" x14ac:dyDescent="0.25">
      <c r="A75" s="86" t="s">
        <v>255</v>
      </c>
      <c r="B75" s="87" t="s">
        <v>171</v>
      </c>
      <c r="C75" s="86">
        <v>5</v>
      </c>
      <c r="D75" s="87" t="s">
        <v>52</v>
      </c>
      <c r="E75" s="87"/>
      <c r="F75" s="87"/>
    </row>
    <row r="76" spans="1:6" ht="14.25" thickTop="1" thickBot="1" x14ac:dyDescent="0.25">
      <c r="A76" s="86" t="s">
        <v>255</v>
      </c>
      <c r="B76" s="86" t="s">
        <v>276</v>
      </c>
      <c r="C76" s="86">
        <v>5</v>
      </c>
      <c r="D76" s="87" t="s">
        <v>52</v>
      </c>
      <c r="E76" s="87"/>
      <c r="F76" s="87">
        <f t="shared" si="0"/>
        <v>0</v>
      </c>
    </row>
    <row r="77" spans="1:6" ht="14.25" thickTop="1" thickBot="1" x14ac:dyDescent="0.25">
      <c r="A77" s="86" t="s">
        <v>255</v>
      </c>
      <c r="B77" s="86" t="s">
        <v>268</v>
      </c>
      <c r="C77" s="86">
        <v>5</v>
      </c>
      <c r="D77" s="87" t="s">
        <v>52</v>
      </c>
      <c r="E77" s="87"/>
      <c r="F77" s="87">
        <f t="shared" si="0"/>
        <v>0</v>
      </c>
    </row>
    <row r="78" spans="1:6" ht="14.25" thickTop="1" thickBot="1" x14ac:dyDescent="0.25">
      <c r="A78" s="86" t="s">
        <v>255</v>
      </c>
      <c r="B78" s="86" t="s">
        <v>277</v>
      </c>
      <c r="C78" s="86">
        <v>5</v>
      </c>
      <c r="D78" s="87" t="s">
        <v>53</v>
      </c>
      <c r="E78" s="87">
        <v>165.9</v>
      </c>
      <c r="F78" s="87">
        <f t="shared" si="0"/>
        <v>829.5</v>
      </c>
    </row>
    <row r="79" spans="1:6" ht="14.25" thickTop="1" thickBot="1" x14ac:dyDescent="0.25">
      <c r="A79" s="86" t="s">
        <v>255</v>
      </c>
      <c r="B79" s="86" t="s">
        <v>289</v>
      </c>
      <c r="C79" s="86">
        <v>5</v>
      </c>
      <c r="D79" s="87" t="s">
        <v>52</v>
      </c>
      <c r="E79" s="87"/>
      <c r="F79" s="87">
        <f t="shared" si="0"/>
        <v>0</v>
      </c>
    </row>
    <row r="80" spans="1:6" ht="14.25" thickTop="1" thickBot="1" x14ac:dyDescent="0.25">
      <c r="A80" s="86" t="s">
        <v>255</v>
      </c>
      <c r="B80" s="86" t="s">
        <v>290</v>
      </c>
      <c r="C80" s="86">
        <v>5</v>
      </c>
      <c r="D80" s="87" t="s">
        <v>52</v>
      </c>
      <c r="E80" s="87"/>
      <c r="F80" s="87">
        <f t="shared" si="0"/>
        <v>0</v>
      </c>
    </row>
    <row r="81" spans="1:6" ht="14.25" thickTop="1" thickBot="1" x14ac:dyDescent="0.25">
      <c r="A81" s="86" t="s">
        <v>255</v>
      </c>
      <c r="B81" s="86" t="s">
        <v>278</v>
      </c>
      <c r="C81" s="86">
        <v>5</v>
      </c>
      <c r="D81" s="87" t="s">
        <v>279</v>
      </c>
      <c r="E81" s="87">
        <v>61.82</v>
      </c>
      <c r="F81" s="87">
        <f t="shared" si="0"/>
        <v>309.10000000000002</v>
      </c>
    </row>
    <row r="82" spans="1:6" ht="14.25" thickTop="1" thickBot="1" x14ac:dyDescent="0.25">
      <c r="A82" s="86" t="s">
        <v>255</v>
      </c>
      <c r="B82" s="86" t="s">
        <v>280</v>
      </c>
      <c r="C82" s="86">
        <v>5</v>
      </c>
      <c r="D82" s="87" t="s">
        <v>52</v>
      </c>
      <c r="E82" s="87"/>
      <c r="F82" s="87">
        <f t="shared" si="0"/>
        <v>0</v>
      </c>
    </row>
    <row r="83" spans="1:6" ht="14.25" thickTop="1" thickBot="1" x14ac:dyDescent="0.25">
      <c r="A83" s="86" t="s">
        <v>255</v>
      </c>
      <c r="B83" s="86" t="s">
        <v>281</v>
      </c>
      <c r="C83" s="86">
        <v>5</v>
      </c>
      <c r="D83" s="87" t="s">
        <v>52</v>
      </c>
      <c r="E83" s="87"/>
      <c r="F83" s="87">
        <f t="shared" si="0"/>
        <v>0</v>
      </c>
    </row>
    <row r="84" spans="1:6" ht="14.25" thickTop="1" thickBot="1" x14ac:dyDescent="0.25">
      <c r="A84" s="86" t="s">
        <v>255</v>
      </c>
      <c r="B84" s="86" t="s">
        <v>291</v>
      </c>
      <c r="C84" s="86">
        <v>5</v>
      </c>
      <c r="D84" s="87" t="s">
        <v>52</v>
      </c>
      <c r="E84" s="87"/>
      <c r="F84" s="87">
        <f t="shared" si="0"/>
        <v>0</v>
      </c>
    </row>
    <row r="85" spans="1:6" ht="14.25" thickTop="1" thickBot="1" x14ac:dyDescent="0.25">
      <c r="A85" s="86" t="s">
        <v>255</v>
      </c>
      <c r="B85" s="86" t="s">
        <v>282</v>
      </c>
      <c r="C85" s="86">
        <v>5</v>
      </c>
      <c r="D85" s="87" t="s">
        <v>52</v>
      </c>
      <c r="E85" s="87"/>
      <c r="F85" s="87">
        <f t="shared" si="0"/>
        <v>0</v>
      </c>
    </row>
    <row r="86" spans="1:6" ht="14.25" thickTop="1" thickBot="1" x14ac:dyDescent="0.25">
      <c r="A86" s="90" t="s">
        <v>255</v>
      </c>
      <c r="B86" s="90" t="s">
        <v>288</v>
      </c>
      <c r="C86" s="90">
        <v>5</v>
      </c>
      <c r="D86" s="91" t="s">
        <v>52</v>
      </c>
      <c r="E86" s="91"/>
      <c r="F86" s="91">
        <f t="shared" si="0"/>
        <v>0</v>
      </c>
    </row>
    <row r="87" spans="1:6" s="94" customFormat="1" ht="14.25" thickTop="1" thickBot="1" x14ac:dyDescent="0.25">
      <c r="A87" s="86" t="s">
        <v>255</v>
      </c>
      <c r="B87" s="86" t="s">
        <v>335</v>
      </c>
      <c r="C87" s="86">
        <v>5</v>
      </c>
      <c r="D87" s="87" t="s">
        <v>52</v>
      </c>
      <c r="E87" s="86"/>
      <c r="F87" s="86"/>
    </row>
    <row r="88" spans="1:6" s="94" customFormat="1" ht="14.25" thickTop="1" thickBot="1" x14ac:dyDescent="0.25">
      <c r="A88" s="86" t="s">
        <v>255</v>
      </c>
      <c r="B88" s="86" t="s">
        <v>333</v>
      </c>
      <c r="C88" s="86">
        <v>5</v>
      </c>
      <c r="D88" s="87" t="s">
        <v>52</v>
      </c>
      <c r="E88" s="86"/>
      <c r="F88" s="86"/>
    </row>
    <row r="89" spans="1:6" s="94" customFormat="1" ht="14.25" thickTop="1" thickBot="1" x14ac:dyDescent="0.25">
      <c r="A89" s="86" t="s">
        <v>255</v>
      </c>
      <c r="B89" s="86" t="s">
        <v>332</v>
      </c>
      <c r="C89" s="86">
        <v>5</v>
      </c>
      <c r="D89" s="87" t="s">
        <v>52</v>
      </c>
      <c r="E89" s="86"/>
      <c r="F89" s="86">
        <f t="shared" si="0"/>
        <v>0</v>
      </c>
    </row>
    <row r="90" spans="1:6" s="94" customFormat="1" ht="14.25" thickTop="1" thickBot="1" x14ac:dyDescent="0.25">
      <c r="A90" s="86" t="s">
        <v>255</v>
      </c>
      <c r="B90" s="86" t="s">
        <v>334</v>
      </c>
      <c r="C90" s="86">
        <v>5</v>
      </c>
      <c r="D90" s="87" t="s">
        <v>52</v>
      </c>
      <c r="E90" s="86"/>
      <c r="F90" s="86">
        <f t="shared" si="0"/>
        <v>0</v>
      </c>
    </row>
    <row r="91" spans="1:6" ht="14.25" thickTop="1" thickBot="1" x14ac:dyDescent="0.25">
      <c r="A91" s="92"/>
      <c r="B91" s="92"/>
      <c r="C91" s="92"/>
      <c r="D91" s="92"/>
      <c r="E91" s="93" t="s">
        <v>51</v>
      </c>
      <c r="F91" s="93">
        <f>SUM(F3:F90)</f>
        <v>1138.5999999999999</v>
      </c>
    </row>
    <row r="92" spans="1:6" ht="13.5" thickTop="1" x14ac:dyDescent="0.2"/>
  </sheetData>
  <mergeCells count="1">
    <mergeCell ref="A1:F1"/>
  </mergeCells>
  <dataValidations count="1">
    <dataValidation type="list" allowBlank="1" showInputMessage="1" showErrorMessage="1" sqref="D3:D78">
      <formula1>"Existente,A adquirir"</formula1>
    </dataValidation>
  </dataValidation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A3"/>
  <sheetViews>
    <sheetView workbookViewId="0">
      <selection activeCell="J35" sqref="J35"/>
    </sheetView>
  </sheetViews>
  <sheetFormatPr defaultRowHeight="12.75" x14ac:dyDescent="0.2"/>
  <sheetData>
    <row r="1" spans="1:1" x14ac:dyDescent="0.2">
      <c r="A1" t="s">
        <v>15</v>
      </c>
    </row>
    <row r="2" spans="1:1" x14ac:dyDescent="0.2">
      <c r="A2" t="s">
        <v>52</v>
      </c>
    </row>
    <row r="3" spans="1:1" x14ac:dyDescent="0.2">
      <c r="A3" t="s">
        <v>53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PROGEP - MATRIZ E DOCENTES</vt:lpstr>
      <vt:lpstr>PROGEP - CARGA HORÁRIA DOCENTE</vt:lpstr>
      <vt:lpstr>INFRAESTRUTURA - EQUIPAMENTOS</vt:lpstr>
      <vt:lpstr>ACERVO BIBLIOGRÁFICO</vt:lpstr>
      <vt:lpstr>Plan2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Keneston Sousa Coelho</dc:creator>
  <cp:lastModifiedBy>Jose Marcello Salles Giffone</cp:lastModifiedBy>
  <cp:revision>2</cp:revision>
  <dcterms:created xsi:type="dcterms:W3CDTF">2016-08-10T17:58:48Z</dcterms:created>
  <dcterms:modified xsi:type="dcterms:W3CDTF">2019-05-10T12:06:08Z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